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4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5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6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\Desktop\"/>
    </mc:Choice>
  </mc:AlternateContent>
  <bookViews>
    <workbookView xWindow="0" yWindow="0" windowWidth="28800" windowHeight="12135" tabRatio="907" firstSheet="6" activeTab="6"/>
  </bookViews>
  <sheets>
    <sheet name="2559.xxxหลัก" sheetId="9" state="hidden" r:id="rId1"/>
    <sheet name="2559.xxxรับเงินสด" sheetId="32" state="hidden" r:id="rId2"/>
    <sheet name="2559.xxxเงินโอนKTB" sheetId="38" state="hidden" r:id="rId3"/>
    <sheet name="2559.xxxเงินโอนBBL" sheetId="41" state="hidden" r:id="rId4"/>
    <sheet name="2559.xxxเงินโอนKBANK" sheetId="39" state="hidden" r:id="rId5"/>
    <sheet name="2559.xxxเงินโอนSCB" sheetId="40" state="hidden" r:id="rId6"/>
    <sheet name="ชื่อ นามสกุล ผู้บริจาค" sheetId="10" r:id="rId7"/>
    <sheet name="ฐานข้อมูล คำนำหน้า" sheetId="35" state="hidden" r:id="rId8"/>
    <sheet name="ฐานวิธีชำระเงิน" sheetId="37" state="hidden" r:id="rId9"/>
    <sheet name="ฐานเงินเข้าธนาคาร" sheetId="36" state="hidden" r:id="rId10"/>
  </sheets>
  <definedNames>
    <definedName name="_xlnm.Print_Area" localSheetId="3">'2559.xxxเงินโอนBBL'!$A$6:$U$152</definedName>
    <definedName name="_xlnm.Print_Area" localSheetId="4">'2559.xxxเงินโอนKBANK'!$A$6:$U$152</definedName>
    <definedName name="_xlnm.Print_Area" localSheetId="2">'2559.xxxเงินโอนKTB'!$A$6:$U$152</definedName>
    <definedName name="_xlnm.Print_Area" localSheetId="5">'2559.xxxเงินโอนSCB'!$A$6:$U$152</definedName>
    <definedName name="_xlnm.Print_Area" localSheetId="1">'2559.xxxรับเงินสด'!$A$6:$U$152</definedName>
    <definedName name="_xlnm.Print_Area" localSheetId="0">'2559.xxxหลัก'!$A$6:$U$152</definedName>
    <definedName name="_xlnm.Print_Area" localSheetId="6">'ชื่อ นามสกุล ผู้บริจาค'!$A$1:$M$21</definedName>
    <definedName name="_xlnm.Print_Titles" localSheetId="6">'ชื่อ นามสกุล ผู้บริจาค'!$3:$3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9" i="41" l="1"/>
  <c r="T115" i="41"/>
  <c r="S115" i="41"/>
  <c r="C69" i="41"/>
  <c r="T65" i="41"/>
  <c r="S65" i="41"/>
  <c r="Q26" i="41"/>
  <c r="Q125" i="41" s="1"/>
  <c r="Q132" i="41" s="1"/>
  <c r="F132" i="41" s="1"/>
  <c r="I20" i="41"/>
  <c r="I119" i="41" s="1"/>
  <c r="C19" i="41"/>
  <c r="C118" i="41" s="1"/>
  <c r="C18" i="41"/>
  <c r="C117" i="41" s="1"/>
  <c r="R17" i="41"/>
  <c r="R116" i="41" s="1"/>
  <c r="C17" i="41"/>
  <c r="C116" i="41" s="1"/>
  <c r="T16" i="41"/>
  <c r="S16" i="41"/>
  <c r="R16" i="41"/>
  <c r="R115" i="41" s="1"/>
  <c r="Q33" i="41" l="1"/>
  <c r="F33" i="41" s="1"/>
  <c r="C66" i="41"/>
  <c r="C68" i="41"/>
  <c r="R65" i="41"/>
  <c r="R66" i="41"/>
  <c r="I69" i="41"/>
  <c r="C67" i="41"/>
  <c r="Q75" i="41"/>
  <c r="Q82" i="41" s="1"/>
  <c r="F82" i="41" s="1"/>
  <c r="C119" i="40"/>
  <c r="T115" i="40"/>
  <c r="S115" i="40"/>
  <c r="C69" i="40"/>
  <c r="T65" i="40"/>
  <c r="S65" i="40"/>
  <c r="Q26" i="40"/>
  <c r="Q33" i="40" s="1"/>
  <c r="F33" i="40" s="1"/>
  <c r="I20" i="40"/>
  <c r="I119" i="40" s="1"/>
  <c r="C19" i="40"/>
  <c r="C118" i="40" s="1"/>
  <c r="C18" i="40"/>
  <c r="C117" i="40" s="1"/>
  <c r="R17" i="40"/>
  <c r="R116" i="40" s="1"/>
  <c r="C17" i="40"/>
  <c r="C116" i="40" s="1"/>
  <c r="T16" i="40"/>
  <c r="S16" i="40"/>
  <c r="R16" i="40"/>
  <c r="R65" i="40" s="1"/>
  <c r="C119" i="39"/>
  <c r="T115" i="39"/>
  <c r="S115" i="39"/>
  <c r="C69" i="39"/>
  <c r="T65" i="39"/>
  <c r="S65" i="39"/>
  <c r="Q26" i="39"/>
  <c r="Q33" i="39" s="1"/>
  <c r="F33" i="39" s="1"/>
  <c r="I20" i="39"/>
  <c r="I119" i="39" s="1"/>
  <c r="C19" i="39"/>
  <c r="C118" i="39" s="1"/>
  <c r="C18" i="39"/>
  <c r="C67" i="39" s="1"/>
  <c r="R17" i="39"/>
  <c r="R116" i="39" s="1"/>
  <c r="C17" i="39"/>
  <c r="C116" i="39" s="1"/>
  <c r="T16" i="39"/>
  <c r="S16" i="39"/>
  <c r="R16" i="39"/>
  <c r="R115" i="39" s="1"/>
  <c r="C17" i="32"/>
  <c r="C119" i="38"/>
  <c r="T115" i="38"/>
  <c r="S115" i="38"/>
  <c r="C69" i="38"/>
  <c r="T65" i="38"/>
  <c r="S65" i="38"/>
  <c r="Q26" i="38"/>
  <c r="Q33" i="38" s="1"/>
  <c r="F33" i="38" s="1"/>
  <c r="I20" i="38"/>
  <c r="I69" i="38" s="1"/>
  <c r="C19" i="38"/>
  <c r="C118" i="38" s="1"/>
  <c r="C18" i="38"/>
  <c r="C117" i="38" s="1"/>
  <c r="R17" i="38"/>
  <c r="R116" i="38" s="1"/>
  <c r="C17" i="38"/>
  <c r="C116" i="38" s="1"/>
  <c r="T16" i="38"/>
  <c r="S16" i="38"/>
  <c r="R16" i="38"/>
  <c r="R115" i="38" s="1"/>
  <c r="R115" i="40" l="1"/>
  <c r="C117" i="39"/>
  <c r="R66" i="39"/>
  <c r="R66" i="40"/>
  <c r="C67" i="40"/>
  <c r="Q75" i="40"/>
  <c r="Q82" i="40" s="1"/>
  <c r="F82" i="40" s="1"/>
  <c r="Q125" i="40"/>
  <c r="Q132" i="40" s="1"/>
  <c r="F132" i="40" s="1"/>
  <c r="I69" i="40"/>
  <c r="C68" i="40"/>
  <c r="C66" i="40"/>
  <c r="Q75" i="39"/>
  <c r="Q82" i="39" s="1"/>
  <c r="F82" i="39" s="1"/>
  <c r="Q125" i="39"/>
  <c r="Q132" i="39" s="1"/>
  <c r="F132" i="39" s="1"/>
  <c r="C68" i="39"/>
  <c r="R65" i="39"/>
  <c r="I69" i="39"/>
  <c r="C66" i="39"/>
  <c r="R66" i="38"/>
  <c r="R65" i="38"/>
  <c r="I119" i="38"/>
  <c r="C67" i="38"/>
  <c r="Q75" i="38"/>
  <c r="Q82" i="38" s="1"/>
  <c r="F82" i="38" s="1"/>
  <c r="Q125" i="38"/>
  <c r="Q132" i="38" s="1"/>
  <c r="F132" i="38" s="1"/>
  <c r="C68" i="38"/>
  <c r="C66" i="38"/>
  <c r="C119" i="32" l="1"/>
  <c r="T115" i="32"/>
  <c r="S115" i="32"/>
  <c r="C69" i="32"/>
  <c r="C66" i="32"/>
  <c r="T65" i="32"/>
  <c r="S65" i="32"/>
  <c r="Q26" i="32"/>
  <c r="Q75" i="32" s="1"/>
  <c r="Q82" i="32" s="1"/>
  <c r="F82" i="32" s="1"/>
  <c r="I20" i="32"/>
  <c r="I119" i="32" s="1"/>
  <c r="C19" i="32"/>
  <c r="C118" i="32" s="1"/>
  <c r="C18" i="32"/>
  <c r="C67" i="32" s="1"/>
  <c r="R17" i="32"/>
  <c r="R116" i="32" s="1"/>
  <c r="C116" i="32"/>
  <c r="T16" i="32"/>
  <c r="S16" i="32"/>
  <c r="R16" i="32"/>
  <c r="R115" i="32" s="1"/>
  <c r="Q125" i="32" l="1"/>
  <c r="Q132" i="32" s="1"/>
  <c r="F132" i="32" s="1"/>
  <c r="C68" i="32"/>
  <c r="C117" i="32"/>
  <c r="Q33" i="32"/>
  <c r="F33" i="32" s="1"/>
  <c r="R65" i="32"/>
  <c r="R66" i="32"/>
  <c r="I69" i="32"/>
  <c r="I20" i="9" l="1"/>
  <c r="C17" i="9" l="1"/>
  <c r="C69" i="9" l="1"/>
  <c r="C119" i="9"/>
  <c r="I119" i="9" l="1"/>
  <c r="I69" i="9"/>
  <c r="C19" i="9"/>
  <c r="Q26" i="9" l="1"/>
  <c r="C18" i="9"/>
  <c r="R17" i="9"/>
  <c r="C68" i="9" l="1"/>
  <c r="C117" i="9"/>
  <c r="C66" i="9"/>
  <c r="R66" i="9"/>
  <c r="R16" i="9"/>
  <c r="C67" i="9" l="1"/>
  <c r="C118" i="9"/>
  <c r="R116" i="9"/>
  <c r="C116" i="9"/>
  <c r="T115" i="9" l="1"/>
  <c r="S115" i="9"/>
  <c r="T65" i="9"/>
  <c r="S65" i="9"/>
  <c r="Q75" i="9"/>
  <c r="Q82" i="9" s="1"/>
  <c r="F82" i="9" s="1"/>
  <c r="T16" i="9"/>
  <c r="S16" i="9"/>
  <c r="R115" i="9"/>
  <c r="Q33" i="9" l="1"/>
  <c r="F33" i="9" s="1"/>
  <c r="R65" i="9"/>
  <c r="Q125" i="9"/>
  <c r="Q132" i="9" s="1"/>
  <c r="F132" i="9" s="1"/>
</calcChain>
</file>

<file path=xl/sharedStrings.xml><?xml version="1.0" encoding="utf-8"?>
<sst xmlns="http://schemas.openxmlformats.org/spreadsheetml/2006/main" count="695" uniqueCount="92">
  <si>
    <t>โรงเรียนกำเนิดวิทย์</t>
  </si>
  <si>
    <t xml:space="preserve">           Kamnoetvidya Science Academy</t>
  </si>
  <si>
    <t xml:space="preserve">                                                             999  หมู่ที่ 1  ตำบลป่ายุบใน อำเภอวังจันทร์ จังหวัดระยอง 21210 </t>
  </si>
  <si>
    <t xml:space="preserve">                                                        999  Moo. 1 ,Payupnai Sub-district,Wangchan District,Rayong 21210 </t>
  </si>
  <si>
    <t xml:space="preserve">   เลขประจำตัวผู้เสียภาษีอากร TAX ID : 0994001008540</t>
  </si>
  <si>
    <t xml:space="preserve">สำเนาใบเสร็จรับเงิน </t>
  </si>
  <si>
    <t>ชื่อและที่อยู่ลูกค้า</t>
  </si>
  <si>
    <t>COPY RECEIPT</t>
  </si>
  <si>
    <t>Customer Name/Address</t>
  </si>
  <si>
    <r>
      <rPr>
        <b/>
        <sz val="12"/>
        <rFont val="BrowalliaUPC"/>
        <family val="2"/>
        <charset val="222"/>
      </rPr>
      <t>เลขที่</t>
    </r>
    <r>
      <rPr>
        <b/>
        <sz val="14"/>
        <rFont val="BrowalliaUPC"/>
        <family val="2"/>
        <charset val="222"/>
      </rPr>
      <t xml:space="preserve"> </t>
    </r>
    <r>
      <rPr>
        <b/>
        <sz val="8"/>
        <rFont val="Arial"/>
        <family val="2"/>
      </rPr>
      <t>No.</t>
    </r>
  </si>
  <si>
    <t xml:space="preserve">ใบเสร็จรับเงิน </t>
  </si>
  <si>
    <r>
      <rPr>
        <b/>
        <sz val="12"/>
        <rFont val="BrowalliaUPC"/>
        <family val="2"/>
        <charset val="222"/>
      </rPr>
      <t>วันที่</t>
    </r>
    <r>
      <rPr>
        <b/>
        <sz val="14"/>
        <rFont val="BrowalliaUPC"/>
        <family val="2"/>
        <charset val="222"/>
      </rPr>
      <t xml:space="preserve"> </t>
    </r>
    <r>
      <rPr>
        <b/>
        <sz val="8"/>
        <rFont val="Arial"/>
        <family val="2"/>
      </rPr>
      <t>Date</t>
    </r>
  </si>
  <si>
    <t>RECEIPT</t>
  </si>
  <si>
    <t>หน่วย:บาท</t>
  </si>
  <si>
    <t>Unit : THB</t>
  </si>
  <si>
    <t>ลำดับ</t>
  </si>
  <si>
    <t>รายการ</t>
  </si>
  <si>
    <t>จำนวนเงิน</t>
  </si>
  <si>
    <t>Item</t>
  </si>
  <si>
    <t>Description</t>
  </si>
  <si>
    <t>Amount</t>
  </si>
  <si>
    <t>เงินบริจาคเพื่อสนับสนุนการศึกษาของโรงเรียนกำเนิดวิทย์</t>
  </si>
  <si>
    <t>.</t>
  </si>
  <si>
    <t>จำนวนเงินรวม
Amount in Words:</t>
  </si>
  <si>
    <t>ได้รับชำระเงินเป็น :</t>
  </si>
  <si>
    <t xml:space="preserve"> เลขที่</t>
  </si>
  <si>
    <t>ไว้เป็นการถูกต้องครบถ้วนแล้ว</t>
  </si>
  <si>
    <t>( นายธงชัย  ชิวปรีชา )</t>
  </si>
  <si>
    <t>ผู้รับเงิน</t>
  </si>
  <si>
    <t>ผู้อำนวยการโรงเรียนกำเนิดวิทย์</t>
  </si>
  <si>
    <t>ใบเสร็จรับเงินฉบับนี้จะมีผลตามกฎหมายต่อเมื่อได้ลงลายมือชื่อโดยผู้มีอำนาจลงนาม, ในกรณีมีการชำระหนี้โดยเช็คหรือตราสารอื่น การชำระหนี้จะสมบูรณ์</t>
  </si>
  <si>
    <t>ต่อเมื่อเช็คหรือตราสารนั้น ได้ผ่านธนาคารเรียบร้อยแล้ว และ ใบเสร็จรับเงินฉบับนี้สามารถนำไปลดหย่อนภาษีได้</t>
  </si>
  <si>
    <t>The receipt will be invalid unless signed by the authorized person. If performance is made by making a cheque, the obligation</t>
  </si>
  <si>
    <t xml:space="preserve"> is extinguished only if such cheque is full paid and This receipt can be used for tax rebate.</t>
  </si>
  <si>
    <t>สำเนา COPY : บัญชี ACCOUNTING</t>
  </si>
  <si>
    <t>ต้นฉบับ ORIGINAL : ลูกค้า CUSTOMER</t>
  </si>
  <si>
    <t>สำเนา COPY : การเงิน FINANCE</t>
  </si>
  <si>
    <t>( นางสาวพรทิพย์ เจริญมี)</t>
  </si>
  <si>
    <t>ใส่ข้อมูล</t>
  </si>
  <si>
    <t xml:space="preserve"> สำนักงานใหญ่(00000)</t>
  </si>
  <si>
    <t xml:space="preserve">   </t>
  </si>
  <si>
    <t>เลขที่ใบเสร็จรับเงิน</t>
  </si>
  <si>
    <t>ชื่อ-สกุล</t>
  </si>
  <si>
    <t>จำนวนเงินที่บริจาค</t>
  </si>
  <si>
    <t>รหัสไปรษณีย์</t>
  </si>
  <si>
    <t>คำนำหน้า</t>
  </si>
  <si>
    <t>นาย</t>
  </si>
  <si>
    <t>บริษัท</t>
  </si>
  <si>
    <t>เลขประจำตัวผู้เสียภาษีอากร</t>
  </si>
  <si>
    <t>นาง</t>
  </si>
  <si>
    <t>คุณ</t>
  </si>
  <si>
    <t>นางสาว</t>
  </si>
  <si>
    <t>036</t>
  </si>
  <si>
    <t>037</t>
  </si>
  <si>
    <t>038</t>
  </si>
  <si>
    <t>ห้างหุ้นส่วนจำกัด</t>
  </si>
  <si>
    <t>เงินเข้าบัญชีธนาคาร</t>
  </si>
  <si>
    <t>ธนาคารไทยพาณิชย์ #111-440-1851 สาขารัชโยธิน</t>
  </si>
  <si>
    <t>ธนาคารกรุงไทย #071-020-9495 สาขาปิโตรเลียม</t>
  </si>
  <si>
    <t>ธนาคารกสิกรไทย #001-358-7736 สาขาเอนเนอร์ยี่ คอมเพล็กซ์</t>
  </si>
  <si>
    <t>ธนาคารกรุงเทพ #045-703-8990 สาขาเอนเนอร์ยี่ คอมเพล็กซ์</t>
  </si>
  <si>
    <t>ธนาคารกรุงศรีอยุธยา #644-104-8203 สาขาเอนเนอร์ยี่ คอมเพล็กซ์</t>
  </si>
  <si>
    <t>เงินสด</t>
  </si>
  <si>
    <t>เงินโอน</t>
  </si>
  <si>
    <t>เช็ค</t>
  </si>
  <si>
    <t>แคชเชียร์เช็ค</t>
  </si>
  <si>
    <t>วิธีชำระเงิน</t>
  </si>
  <si>
    <t>วันที่บริจาคเงิน</t>
  </si>
  <si>
    <t>หมายเหตุ :  กรุณาระบุชื่อที่อยู่ให้ชัดเจนและโปรดเก็บไว้เป็นหลักฐานในการติดต่อขอรับใบอนุโมทนา</t>
  </si>
  <si>
    <t>ธนาคารไทยพาณิชย์ สาขารัชโยธิน เลขที่บัญชี 111-440185-1</t>
  </si>
  <si>
    <t>ธนาคารกรุงไทย สาขาการปิโตรเลียม เลขที่บัญชี 071-0-20949-5</t>
  </si>
  <si>
    <t>ธนาคารกรุงเทพ สาขาเอ็นเนอร์ยี่ คอมเพล็กซ์เลขที่บัญชี 045-7-03899-0</t>
  </si>
  <si>
    <t>ธนาคารกสิกรไทย สาขาเอ็นเนอร์ยี่ คอมเพล็กซ์ เลขที่บัญชี 001-3-58773-6</t>
  </si>
  <si>
    <t>ธนาคารกรุงศรีอยุธยา สาขาเอ็นเนอร์ยี่ คอมเพล็กซ์ เลขที่บัญชี 644-1-04820-3</t>
  </si>
  <si>
    <t>กรณีโอนเงิน ในนามชื่อบัญชี "โรงเรียนกำเนิดวิทย์ (กองทุนเพื่อการดำเนินงานการศึกษาของโรงเรียนกำเนิดวิทย์)" 5 ธนาคาร  ดังนี้</t>
  </si>
  <si>
    <t>เมื่อโอนเงินแล้วโปรดแจ้งรายละเอียดที่  E-mail:  porntip.c@kvis.ac.th</t>
  </si>
  <si>
    <t xml:space="preserve">ผู้นำส่งเงิน  </t>
  </si>
  <si>
    <t xml:space="preserve">       (........................................................................................)</t>
  </si>
  <si>
    <t xml:space="preserve">      .............................................................................................</t>
  </si>
  <si>
    <t xml:space="preserve"> หน่วยงาน……….......................... ชั้น..............โทร..........................</t>
  </si>
  <si>
    <t xml:space="preserve">    วันที่.......................................................................................</t>
  </si>
  <si>
    <t xml:space="preserve">                .............................................................................................</t>
  </si>
  <si>
    <t xml:space="preserve">                วันที่.......................................................................................</t>
  </si>
  <si>
    <t>นำส่งเงินบริจาคเพื่อสนับสนุนการศึกษาของโรงเรียนกำเนิดวิทย์</t>
  </si>
  <si>
    <t xml:space="preserve">ผู้รับเงิน  </t>
  </si>
  <si>
    <t>Email</t>
  </si>
  <si>
    <t>เลขบัตรประจำตัวประชาชน</t>
  </si>
  <si>
    <t>บ้านเลขที่ / หมู่ที่ / ซอย</t>
  </si>
  <si>
    <t>ตำบล / อำเภอ / จังหวัด</t>
  </si>
  <si>
    <t xml:space="preserve">            หน่วยงาน…………………..........โรงเรียนกำเนิดวิทย์ โทร……………</t>
  </si>
  <si>
    <t>(......................................................................................)</t>
  </si>
  <si>
    <t>เบอร์โทรศัพท์ติดต่อ 0-3301-3605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</si>
</sst>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[$-187041E]d\ mmmm\ yyyy;@"/>
    <numFmt numFmtId="166" formatCode="[$-107041E]d\ mmmm\ yyyy;@"/>
    <numFmt numFmtId="167" formatCode="00000"/>
  </numFmts>
  <fonts count="5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sz val="14"/>
      <name val="Cordia New"/>
      <family val="2"/>
    </font>
    <font>
      <b/>
      <sz val="16"/>
      <name val="Cordia New"/>
      <family val="2"/>
      <charset val="222"/>
    </font>
    <font>
      <b/>
      <sz val="22"/>
      <name val="BrowalliaUPC"/>
      <family val="2"/>
      <charset val="222"/>
    </font>
    <font>
      <b/>
      <sz val="18"/>
      <name val="Angsana New"/>
      <family val="1"/>
    </font>
    <font>
      <sz val="10"/>
      <name val="Angsana New"/>
      <family val="1"/>
    </font>
    <font>
      <u/>
      <sz val="14"/>
      <color indexed="12"/>
      <name val="Cordia New"/>
      <family val="2"/>
    </font>
    <font>
      <b/>
      <sz val="18"/>
      <name val="Constantia"/>
      <family val="1"/>
    </font>
    <font>
      <sz val="18"/>
      <name val="Angsana New"/>
      <family val="1"/>
    </font>
    <font>
      <sz val="11"/>
      <name val="Angsana New"/>
      <family val="1"/>
    </font>
    <font>
      <sz val="9"/>
      <name val="BrowalliaUPC"/>
      <family val="2"/>
      <charset val="222"/>
    </font>
    <font>
      <b/>
      <sz val="18"/>
      <name val="BrowalliaUPC"/>
      <family val="2"/>
      <charset val="222"/>
    </font>
    <font>
      <b/>
      <sz val="14"/>
      <name val="Angsana New"/>
      <family val="1"/>
    </font>
    <font>
      <b/>
      <sz val="14"/>
      <name val="BrowalliaUPC"/>
      <family val="2"/>
      <charset val="222"/>
    </font>
    <font>
      <b/>
      <sz val="12"/>
      <name val="Arial"/>
      <family val="2"/>
    </font>
    <font>
      <b/>
      <sz val="12"/>
      <name val="Angsana New"/>
      <family val="1"/>
    </font>
    <font>
      <b/>
      <sz val="10"/>
      <name val="Angsana New"/>
      <family val="1"/>
    </font>
    <font>
      <sz val="13"/>
      <name val="Angsana New"/>
      <family val="1"/>
    </font>
    <font>
      <b/>
      <sz val="12"/>
      <name val="BrowalliaUPC"/>
      <family val="2"/>
      <charset val="222"/>
    </font>
    <font>
      <b/>
      <sz val="8"/>
      <name val="Arial"/>
      <family val="2"/>
    </font>
    <font>
      <sz val="14"/>
      <name val="Angsana New"/>
      <family val="1"/>
    </font>
    <font>
      <b/>
      <sz val="9"/>
      <name val="Arial"/>
      <family val="2"/>
    </font>
    <font>
      <sz val="15"/>
      <name val="Angsana New"/>
      <family val="1"/>
    </font>
    <font>
      <sz val="9"/>
      <name val="Arial"/>
      <family val="2"/>
    </font>
    <font>
      <sz val="14"/>
      <color theme="3" tint="0.39997558519241921"/>
      <name val="BrowalliaUPC"/>
      <family val="2"/>
      <charset val="222"/>
    </font>
    <font>
      <b/>
      <sz val="9"/>
      <name val="BrowalliaUPC"/>
      <family val="2"/>
      <charset val="222"/>
    </font>
    <font>
      <sz val="12"/>
      <name val="Arial"/>
      <family val="2"/>
    </font>
    <font>
      <sz val="12"/>
      <name val="Angsana New"/>
      <family val="1"/>
    </font>
    <font>
      <sz val="12"/>
      <name val="BrowalliaUPC"/>
      <family val="2"/>
      <charset val="222"/>
    </font>
    <font>
      <sz val="12"/>
      <color theme="3" tint="0.39997558519241921"/>
      <name val="BrowalliaUPC"/>
      <family val="2"/>
      <charset val="222"/>
    </font>
    <font>
      <i/>
      <sz val="12"/>
      <color theme="3" tint="0.39997558519241921"/>
      <name val="BrowalliaUPC"/>
      <family val="2"/>
      <charset val="222"/>
    </font>
    <font>
      <b/>
      <sz val="11"/>
      <name val="Angsana New"/>
      <family val="1"/>
    </font>
    <font>
      <b/>
      <sz val="11"/>
      <name val="BrowalliaUPC"/>
      <family val="2"/>
      <charset val="222"/>
    </font>
    <font>
      <sz val="8"/>
      <name val="Arial"/>
      <family val="2"/>
    </font>
    <font>
      <b/>
      <sz val="7"/>
      <name val="Arial"/>
      <family val="2"/>
    </font>
    <font>
      <sz val="11"/>
      <color theme="1"/>
      <name val="Angsana New"/>
      <family val="1"/>
    </font>
    <font>
      <sz val="8.5"/>
      <name val="Arial"/>
      <family val="2"/>
    </font>
    <font>
      <sz val="14"/>
      <name val="AngsanaUPC"/>
      <family val="1"/>
    </font>
    <font>
      <sz val="9"/>
      <name val="CordiaUPC"/>
      <family val="2"/>
      <charset val="222"/>
    </font>
    <font>
      <b/>
      <sz val="8"/>
      <name val="Calibri Light"/>
      <family val="1"/>
      <scheme val="major"/>
    </font>
    <font>
      <sz val="8"/>
      <name val="Angsana New"/>
      <family val="1"/>
    </font>
    <font>
      <b/>
      <sz val="8"/>
      <name val="Angsana New"/>
      <family val="1"/>
    </font>
    <font>
      <sz val="14"/>
      <color theme="1"/>
      <name val="Angsana New"/>
      <family val="1"/>
    </font>
    <font>
      <sz val="14"/>
      <color theme="1"/>
      <name val="Cordia New"/>
      <family val="2"/>
    </font>
    <font>
      <sz val="14"/>
      <color rgb="FFFF0000"/>
      <name val="Cordia New"/>
      <family val="2"/>
    </font>
    <font>
      <sz val="14"/>
      <color rgb="FF7030A0"/>
      <name val="Cordia New"/>
      <family val="2"/>
    </font>
    <font>
      <b/>
      <sz val="13"/>
      <name val="Angsana New"/>
      <family val="1"/>
    </font>
    <font>
      <sz val="18"/>
      <name val="TH Sarabun New"/>
      <family val="2"/>
    </font>
    <font>
      <sz val="16"/>
      <name val="TH Sarabun New"/>
      <family val="2"/>
    </font>
    <font>
      <b/>
      <sz val="16"/>
      <name val="Cordia New"/>
      <family val="2"/>
    </font>
    <font>
      <b/>
      <sz val="14"/>
      <color theme="1"/>
      <name val="Cordia New"/>
      <family val="2"/>
    </font>
    <font>
      <b/>
      <sz val="18"/>
      <color theme="1"/>
      <name val="Cordia New"/>
      <family val="2"/>
    </font>
    <font>
      <b/>
      <sz val="14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1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42">
    <xf numFmtId="0" fontId="0" fillId="0" borderId="0" xfId="0"/>
    <xf numFmtId="0" fontId="0" fillId="0" borderId="0" xfId="0" applyAlignment="1">
      <alignment horizontal="center"/>
    </xf>
    <xf numFmtId="0" fontId="5" fillId="0" borderId="0" xfId="2" applyBorder="1" applyAlignment="1">
      <alignment horizontal="center"/>
    </xf>
    <xf numFmtId="0" fontId="6" fillId="0" borderId="0" xfId="2" applyFont="1" applyBorder="1" applyAlignment="1">
      <alignment horizontal="left"/>
    </xf>
    <xf numFmtId="0" fontId="7" fillId="0" borderId="0" xfId="2" applyFont="1" applyAlignment="1">
      <alignment vertical="center" wrapText="1"/>
    </xf>
    <xf numFmtId="0" fontId="5" fillId="0" borderId="0" xfId="2"/>
    <xf numFmtId="0" fontId="10" fillId="0" borderId="0" xfId="3" applyBorder="1" applyAlignment="1" applyProtection="1">
      <alignment horizontal="center"/>
    </xf>
    <xf numFmtId="0" fontId="5" fillId="0" borderId="0" xfId="2" applyFont="1" applyBorder="1" applyAlignment="1"/>
    <xf numFmtId="0" fontId="11" fillId="0" borderId="0" xfId="2" applyFont="1" applyAlignment="1">
      <alignment vertic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12" fillId="0" borderId="0" xfId="2" applyFont="1"/>
    <xf numFmtId="0" fontId="11" fillId="0" borderId="0" xfId="2" applyFont="1" applyAlignment="1">
      <alignment horizontal="left" vertical="center"/>
    </xf>
    <xf numFmtId="0" fontId="13" fillId="0" borderId="0" xfId="2" applyFont="1" applyAlignment="1">
      <alignment vertical="center"/>
    </xf>
    <xf numFmtId="0" fontId="13" fillId="0" borderId="0" xfId="2" applyFont="1"/>
    <xf numFmtId="0" fontId="5" fillId="0" borderId="0" xfId="2" applyFont="1"/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0" fillId="0" borderId="0" xfId="0" applyBorder="1" applyAlignment="1"/>
    <xf numFmtId="0" fontId="25" fillId="0" borderId="0" xfId="0" applyFont="1" applyAlignment="1">
      <alignment horizontal="left" vertical="center"/>
    </xf>
    <xf numFmtId="0" fontId="0" fillId="0" borderId="0" xfId="0" applyBorder="1"/>
    <xf numFmtId="0" fontId="22" fillId="0" borderId="0" xfId="0" applyFont="1" applyAlignment="1">
      <alignment horizontal="left" vertical="center"/>
    </xf>
    <xf numFmtId="0" fontId="0" fillId="0" borderId="0" xfId="0" applyAlignment="1"/>
    <xf numFmtId="0" fontId="27" fillId="0" borderId="0" xfId="0" applyFont="1" applyBorder="1" applyAlignment="1">
      <alignment horizontal="right" vertical="center"/>
    </xf>
    <xf numFmtId="0" fontId="23" fillId="0" borderId="0" xfId="0" applyFont="1" applyAlignment="1"/>
    <xf numFmtId="0" fontId="23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2" fillId="0" borderId="3" xfId="0" applyFont="1" applyBorder="1" applyAlignment="1">
      <alignment horizontal="center"/>
    </xf>
    <xf numFmtId="0" fontId="30" fillId="0" borderId="0" xfId="0" applyFont="1"/>
    <xf numFmtId="0" fontId="22" fillId="0" borderId="7" xfId="0" applyFont="1" applyBorder="1" applyAlignment="1">
      <alignment horizontal="center"/>
    </xf>
    <xf numFmtId="49" fontId="24" fillId="0" borderId="4" xfId="0" applyNumberFormat="1" applyFont="1" applyBorder="1" applyAlignment="1">
      <alignment horizontal="left" vertical="center"/>
    </xf>
    <xf numFmtId="49" fontId="24" fillId="0" borderId="5" xfId="0" applyNumberFormat="1" applyFont="1" applyBorder="1" applyAlignment="1">
      <alignment horizontal="left" vertical="center"/>
    </xf>
    <xf numFmtId="49" fontId="32" fillId="0" borderId="5" xfId="0" quotePrefix="1" applyNumberFormat="1" applyFont="1" applyBorder="1" applyAlignment="1">
      <alignment horizontal="center" vertical="center"/>
    </xf>
    <xf numFmtId="49" fontId="32" fillId="0" borderId="5" xfId="0" applyNumberFormat="1" applyFont="1" applyBorder="1" applyAlignment="1">
      <alignment horizontal="center" vertical="center"/>
    </xf>
    <xf numFmtId="49" fontId="32" fillId="0" borderId="6" xfId="0" applyNumberFormat="1" applyFont="1" applyBorder="1" applyAlignment="1">
      <alignment horizontal="center" vertical="center"/>
    </xf>
    <xf numFmtId="164" fontId="32" fillId="0" borderId="4" xfId="1" quotePrefix="1" applyFont="1" applyBorder="1" applyAlignment="1"/>
    <xf numFmtId="164" fontId="32" fillId="0" borderId="5" xfId="1" quotePrefix="1" applyFont="1" applyBorder="1" applyAlignment="1"/>
    <xf numFmtId="164" fontId="32" fillId="0" borderId="6" xfId="1" quotePrefix="1" applyFont="1" applyBorder="1" applyAlignment="1"/>
    <xf numFmtId="0" fontId="32" fillId="0" borderId="10" xfId="0" applyFont="1" applyBorder="1" applyAlignment="1">
      <alignment horizontal="center"/>
    </xf>
    <xf numFmtId="0" fontId="33" fillId="0" borderId="0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164" fontId="32" fillId="0" borderId="0" xfId="1" applyFont="1" applyBorder="1" applyAlignment="1"/>
    <xf numFmtId="164" fontId="32" fillId="0" borderId="12" xfId="1" applyFont="1" applyBorder="1" applyAlignment="1"/>
    <xf numFmtId="0" fontId="34" fillId="0" borderId="11" xfId="0" applyFont="1" applyBorder="1" applyAlignment="1">
      <alignment vertical="center"/>
    </xf>
    <xf numFmtId="0" fontId="32" fillId="0" borderId="0" xfId="0" applyFont="1" applyBorder="1"/>
    <xf numFmtId="164" fontId="33" fillId="0" borderId="0" xfId="1" applyFont="1" applyBorder="1" applyAlignment="1">
      <alignment vertical="center"/>
    </xf>
    <xf numFmtId="164" fontId="33" fillId="0" borderId="12" xfId="1" applyFont="1" applyBorder="1" applyAlignment="1">
      <alignment vertical="center"/>
    </xf>
    <xf numFmtId="0" fontId="32" fillId="0" borderId="12" xfId="0" applyFont="1" applyBorder="1"/>
    <xf numFmtId="0" fontId="32" fillId="0" borderId="11" xfId="0" applyFont="1" applyBorder="1"/>
    <xf numFmtId="0" fontId="0" fillId="0" borderId="7" xfId="0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8" xfId="0" applyBorder="1"/>
    <xf numFmtId="0" fontId="36" fillId="0" borderId="13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3" fontId="32" fillId="0" borderId="0" xfId="0" applyNumberFormat="1" applyFont="1" applyBorder="1" applyAlignment="1"/>
    <xf numFmtId="0" fontId="37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13" fillId="0" borderId="0" xfId="0" quotePrefix="1" applyFont="1" applyFill="1" applyBorder="1" applyAlignment="1"/>
    <xf numFmtId="0" fontId="9" fillId="0" borderId="0" xfId="0" applyFont="1" applyFill="1" applyBorder="1" applyAlignment="1"/>
    <xf numFmtId="0" fontId="0" fillId="0" borderId="0" xfId="0" quotePrefix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0" fontId="24" fillId="0" borderId="0" xfId="0" applyFont="1"/>
    <xf numFmtId="0" fontId="27" fillId="0" borderId="0" xfId="0" applyFont="1" applyAlignment="1">
      <alignment horizontal="left" vertical="center"/>
    </xf>
    <xf numFmtId="0" fontId="27" fillId="0" borderId="0" xfId="0" applyFont="1"/>
    <xf numFmtId="0" fontId="43" fillId="0" borderId="0" xfId="0" applyFont="1" applyBorder="1" applyAlignment="1">
      <alignment vertical="center"/>
    </xf>
    <xf numFmtId="0" fontId="44" fillId="0" borderId="0" xfId="0" applyFont="1"/>
    <xf numFmtId="0" fontId="45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3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45" fillId="0" borderId="0" xfId="0" applyFont="1" applyFill="1" applyBorder="1" applyAlignment="1">
      <alignment horizontal="right" vertical="center"/>
    </xf>
    <xf numFmtId="0" fontId="44" fillId="0" borderId="0" xfId="0" applyFont="1" applyFill="1"/>
    <xf numFmtId="0" fontId="45" fillId="3" borderId="0" xfId="0" applyFont="1" applyFill="1" applyBorder="1" applyAlignment="1">
      <alignment horizontal="left" vertical="center"/>
    </xf>
    <xf numFmtId="0" fontId="0" fillId="3" borderId="0" xfId="0" applyFill="1"/>
    <xf numFmtId="0" fontId="47" fillId="0" borderId="0" xfId="4" applyFont="1" applyFill="1" applyBorder="1" applyAlignment="1">
      <alignment horizontal="center" vertical="center"/>
    </xf>
    <xf numFmtId="0" fontId="47" fillId="0" borderId="0" xfId="4" applyFont="1" applyFill="1" applyBorder="1" applyAlignment="1">
      <alignment horizontal="left" vertical="center"/>
    </xf>
    <xf numFmtId="43" fontId="47" fillId="0" borderId="0" xfId="5" applyFont="1" applyFill="1" applyBorder="1" applyAlignment="1">
      <alignment horizontal="center" vertical="center"/>
    </xf>
    <xf numFmtId="43" fontId="48" fillId="0" borderId="0" xfId="5" applyFont="1" applyFill="1" applyBorder="1" applyAlignment="1">
      <alignment horizontal="center" vertical="center"/>
    </xf>
    <xf numFmtId="1" fontId="47" fillId="0" borderId="0" xfId="4" quotePrefix="1" applyNumberFormat="1" applyFont="1" applyFill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165" fontId="49" fillId="0" borderId="0" xfId="1" applyNumberFormat="1" applyFont="1" applyFill="1" applyBorder="1" applyAlignment="1">
      <alignment horizontal="center" vertical="center"/>
    </xf>
    <xf numFmtId="0" fontId="0" fillId="2" borderId="0" xfId="0" quotePrefix="1" applyFill="1"/>
    <xf numFmtId="0" fontId="26" fillId="0" borderId="0" xfId="0" applyFont="1" applyFill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0" fillId="0" borderId="0" xfId="0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7" fillId="0" borderId="0" xfId="4" quotePrefix="1" applyFont="1" applyFill="1" applyBorder="1" applyAlignment="1">
      <alignment horizontal="center" vertical="center"/>
    </xf>
    <xf numFmtId="0" fontId="47" fillId="0" borderId="0" xfId="4" quotePrefix="1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left" vertical="center"/>
    </xf>
    <xf numFmtId="43" fontId="5" fillId="0" borderId="0" xfId="5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1" fontId="5" fillId="0" borderId="0" xfId="4" quotePrefix="1" applyNumberFormat="1" applyFont="1" applyFill="1" applyBorder="1" applyAlignment="1">
      <alignment horizontal="center" vertical="center"/>
    </xf>
    <xf numFmtId="0" fontId="51" fillId="0" borderId="0" xfId="0" applyFont="1"/>
    <xf numFmtId="0" fontId="52" fillId="0" borderId="0" xfId="0" applyFont="1"/>
    <xf numFmtId="0" fontId="13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0" fillId="0" borderId="0" xfId="0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6" fillId="0" borderId="0" xfId="0" applyFont="1" applyFill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47" fillId="0" borderId="16" xfId="4" quotePrefix="1" applyFont="1" applyFill="1" applyBorder="1" applyAlignment="1">
      <alignment horizontal="center" vertical="center"/>
    </xf>
    <xf numFmtId="49" fontId="46" fillId="0" borderId="16" xfId="0" applyNumberFormat="1" applyFont="1" applyFill="1" applyBorder="1" applyAlignment="1">
      <alignment horizontal="center" vertical="center"/>
    </xf>
    <xf numFmtId="0" fontId="47" fillId="0" borderId="16" xfId="4" applyFont="1" applyFill="1" applyBorder="1" applyAlignment="1">
      <alignment horizontal="center" vertical="center"/>
    </xf>
    <xf numFmtId="0" fontId="47" fillId="0" borderId="16" xfId="4" applyFont="1" applyFill="1" applyBorder="1" applyAlignment="1">
      <alignment horizontal="left" vertical="center"/>
    </xf>
    <xf numFmtId="43" fontId="47" fillId="0" borderId="16" xfId="5" applyFont="1" applyFill="1" applyBorder="1" applyAlignment="1">
      <alignment horizontal="center" vertical="center"/>
    </xf>
    <xf numFmtId="165" fontId="49" fillId="0" borderId="16" xfId="1" applyNumberFormat="1" applyFont="1" applyFill="1" applyBorder="1" applyAlignment="1">
      <alignment horizontal="center" vertical="center"/>
    </xf>
    <xf numFmtId="1" fontId="47" fillId="0" borderId="16" xfId="4" quotePrefix="1" applyNumberFormat="1" applyFont="1" applyFill="1" applyBorder="1" applyAlignment="1">
      <alignment horizontal="center" vertical="center"/>
    </xf>
    <xf numFmtId="0" fontId="47" fillId="0" borderId="17" xfId="4" quotePrefix="1" applyFont="1" applyFill="1" applyBorder="1" applyAlignment="1">
      <alignment horizontal="center" vertical="center"/>
    </xf>
    <xf numFmtId="49" fontId="46" fillId="0" borderId="17" xfId="0" applyNumberFormat="1" applyFont="1" applyFill="1" applyBorder="1" applyAlignment="1">
      <alignment horizontal="center" vertical="center"/>
    </xf>
    <xf numFmtId="0" fontId="47" fillId="0" borderId="17" xfId="4" applyFont="1" applyFill="1" applyBorder="1" applyAlignment="1">
      <alignment horizontal="center" vertical="center"/>
    </xf>
    <xf numFmtId="0" fontId="47" fillId="0" borderId="17" xfId="4" applyFont="1" applyFill="1" applyBorder="1" applyAlignment="1">
      <alignment horizontal="left" vertical="center"/>
    </xf>
    <xf numFmtId="43" fontId="47" fillId="0" borderId="17" xfId="5" applyFont="1" applyFill="1" applyBorder="1" applyAlignment="1">
      <alignment horizontal="center" vertical="center"/>
    </xf>
    <xf numFmtId="165" fontId="49" fillId="0" borderId="17" xfId="1" applyNumberFormat="1" applyFont="1" applyFill="1" applyBorder="1" applyAlignment="1">
      <alignment horizontal="center" vertical="center"/>
    </xf>
    <xf numFmtId="1" fontId="47" fillId="0" borderId="17" xfId="4" quotePrefix="1" applyNumberFormat="1" applyFont="1" applyFill="1" applyBorder="1" applyAlignment="1">
      <alignment horizontal="center" vertical="center"/>
    </xf>
    <xf numFmtId="0" fontId="47" fillId="0" borderId="18" xfId="4" quotePrefix="1" applyFont="1" applyFill="1" applyBorder="1" applyAlignment="1">
      <alignment horizontal="center" vertical="center"/>
    </xf>
    <xf numFmtId="49" fontId="46" fillId="0" borderId="18" xfId="0" applyNumberFormat="1" applyFont="1" applyFill="1" applyBorder="1" applyAlignment="1">
      <alignment horizontal="center" vertical="center"/>
    </xf>
    <xf numFmtId="0" fontId="47" fillId="0" borderId="18" xfId="4" applyFont="1" applyFill="1" applyBorder="1" applyAlignment="1">
      <alignment horizontal="center" vertical="center"/>
    </xf>
    <xf numFmtId="0" fontId="47" fillId="0" borderId="18" xfId="4" applyFont="1" applyFill="1" applyBorder="1" applyAlignment="1">
      <alignment horizontal="left" vertical="center"/>
    </xf>
    <xf numFmtId="43" fontId="47" fillId="0" borderId="18" xfId="5" applyFont="1" applyFill="1" applyBorder="1" applyAlignment="1">
      <alignment horizontal="center" vertical="center"/>
    </xf>
    <xf numFmtId="165" fontId="49" fillId="0" borderId="18" xfId="1" applyNumberFormat="1" applyFont="1" applyFill="1" applyBorder="1" applyAlignment="1">
      <alignment horizontal="center" vertical="center"/>
    </xf>
    <xf numFmtId="1" fontId="47" fillId="0" borderId="18" xfId="4" quotePrefix="1" applyNumberFormat="1" applyFont="1" applyFill="1" applyBorder="1" applyAlignment="1">
      <alignment horizontal="center" vertical="center"/>
    </xf>
    <xf numFmtId="0" fontId="54" fillId="0" borderId="0" xfId="4" quotePrefix="1" applyFont="1" applyFill="1" applyBorder="1" applyAlignment="1">
      <alignment horizontal="left" vertical="center"/>
    </xf>
    <xf numFmtId="0" fontId="47" fillId="0" borderId="1" xfId="4" applyFont="1" applyFill="1" applyBorder="1" applyAlignment="1">
      <alignment horizontal="left" vertical="center"/>
    </xf>
    <xf numFmtId="43" fontId="47" fillId="0" borderId="0" xfId="5" applyFont="1" applyFill="1" applyBorder="1" applyAlignment="1">
      <alignment horizontal="left" vertical="center"/>
    </xf>
    <xf numFmtId="0" fontId="47" fillId="0" borderId="11" xfId="4" applyFont="1" applyFill="1" applyBorder="1" applyAlignment="1">
      <alignment horizontal="left" vertical="center"/>
    </xf>
    <xf numFmtId="43" fontId="47" fillId="0" borderId="12" xfId="5" applyFont="1" applyFill="1" applyBorder="1" applyAlignment="1">
      <alignment horizontal="left" vertical="center"/>
    </xf>
    <xf numFmtId="0" fontId="47" fillId="0" borderId="8" xfId="4" applyFont="1" applyFill="1" applyBorder="1" applyAlignment="1">
      <alignment horizontal="left" vertical="center"/>
    </xf>
    <xf numFmtId="43" fontId="47" fillId="0" borderId="9" xfId="5" applyFont="1" applyFill="1" applyBorder="1" applyAlignment="1">
      <alignment horizontal="left" vertical="center"/>
    </xf>
    <xf numFmtId="0" fontId="47" fillId="0" borderId="12" xfId="4" applyFont="1" applyFill="1" applyBorder="1" applyAlignment="1">
      <alignment horizontal="left" vertical="center"/>
    </xf>
    <xf numFmtId="0" fontId="47" fillId="0" borderId="9" xfId="4" applyFont="1" applyFill="1" applyBorder="1" applyAlignment="1">
      <alignment horizontal="left" vertical="center"/>
    </xf>
    <xf numFmtId="0" fontId="54" fillId="0" borderId="11" xfId="4" applyFont="1" applyFill="1" applyBorder="1" applyAlignment="1">
      <alignment vertical="center"/>
    </xf>
    <xf numFmtId="0" fontId="54" fillId="0" borderId="0" xfId="4" applyFont="1" applyFill="1" applyBorder="1" applyAlignment="1">
      <alignment vertical="center"/>
    </xf>
    <xf numFmtId="0" fontId="53" fillId="3" borderId="15" xfId="4" applyFont="1" applyFill="1" applyBorder="1" applyAlignment="1">
      <alignment horizontal="center" vertical="center"/>
    </xf>
    <xf numFmtId="43" fontId="53" fillId="3" borderId="15" xfId="5" applyFont="1" applyFill="1" applyBorder="1" applyAlignment="1">
      <alignment horizontal="center" vertical="center"/>
    </xf>
    <xf numFmtId="0" fontId="53" fillId="3" borderId="15" xfId="4" applyFont="1" applyFill="1" applyBorder="1" applyAlignment="1">
      <alignment horizontal="center" vertical="center" wrapText="1"/>
    </xf>
    <xf numFmtId="0" fontId="53" fillId="0" borderId="0" xfId="4" applyFont="1" applyFill="1" applyBorder="1" applyAlignment="1">
      <alignment horizontal="center" vertical="center"/>
    </xf>
    <xf numFmtId="0" fontId="55" fillId="0" borderId="1" xfId="4" applyFont="1" applyFill="1" applyBorder="1" applyAlignment="1">
      <alignment horizontal="center" vertical="center"/>
    </xf>
    <xf numFmtId="0" fontId="47" fillId="0" borderId="19" xfId="4" applyFont="1" applyFill="1" applyBorder="1" applyAlignment="1">
      <alignment horizontal="center" vertical="center"/>
    </xf>
    <xf numFmtId="0" fontId="56" fillId="3" borderId="15" xfId="4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17" fontId="9" fillId="0" borderId="0" xfId="2" applyNumberFormat="1" applyFont="1" applyBorder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166" fontId="24" fillId="2" borderId="2" xfId="0" quotePrefix="1" applyNumberFormat="1" applyFont="1" applyFill="1" applyBorder="1" applyAlignment="1">
      <alignment horizontal="center" vertical="center"/>
    </xf>
    <xf numFmtId="166" fontId="24" fillId="2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2" fontId="46" fillId="0" borderId="1" xfId="0" applyNumberFormat="1" applyFont="1" applyBorder="1" applyAlignment="1">
      <alignment horizontal="center"/>
    </xf>
    <xf numFmtId="0" fontId="26" fillId="0" borderId="0" xfId="0" quotePrefix="1" applyFont="1" applyFill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164" fontId="24" fillId="0" borderId="5" xfId="1" quotePrefix="1" applyFont="1" applyBorder="1" applyAlignment="1">
      <alignment horizontal="center"/>
    </xf>
    <xf numFmtId="0" fontId="24" fillId="0" borderId="11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164" fontId="16" fillId="0" borderId="2" xfId="1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164" fontId="32" fillId="0" borderId="5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167" fontId="26" fillId="0" borderId="0" xfId="0" applyNumberFormat="1" applyFont="1" applyFill="1" applyAlignment="1">
      <alignment horizontal="left" vertical="center"/>
    </xf>
    <xf numFmtId="0" fontId="41" fillId="0" borderId="0" xfId="0" applyFont="1" applyBorder="1" applyAlignment="1">
      <alignment horizontal="center" wrapText="1"/>
    </xf>
    <xf numFmtId="0" fontId="0" fillId="0" borderId="0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quotePrefix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2" borderId="2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55" fillId="0" borderId="0" xfId="4" applyFont="1" applyFill="1" applyBorder="1" applyAlignment="1">
      <alignment horizontal="center" vertical="center"/>
    </xf>
    <xf numFmtId="0" fontId="54" fillId="0" borderId="4" xfId="4" applyFont="1" applyFill="1" applyBorder="1" applyAlignment="1">
      <alignment horizontal="center" vertical="center"/>
    </xf>
    <xf numFmtId="0" fontId="54" fillId="0" borderId="5" xfId="4" applyFont="1" applyFill="1" applyBorder="1" applyAlignment="1">
      <alignment horizontal="center" vertical="center"/>
    </xf>
    <xf numFmtId="0" fontId="54" fillId="0" borderId="6" xfId="4" applyFont="1" applyFill="1" applyBorder="1" applyAlignment="1">
      <alignment horizontal="center" vertical="center"/>
    </xf>
    <xf numFmtId="0" fontId="47" fillId="0" borderId="11" xfId="4" applyFont="1" applyFill="1" applyBorder="1" applyAlignment="1">
      <alignment horizontal="center" vertical="center"/>
    </xf>
    <xf numFmtId="0" fontId="47" fillId="0" borderId="0" xfId="4" applyFont="1" applyFill="1" applyBorder="1" applyAlignment="1">
      <alignment horizontal="center" vertical="center"/>
    </xf>
    <xf numFmtId="0" fontId="47" fillId="0" borderId="12" xfId="4" applyFont="1" applyFill="1" applyBorder="1" applyAlignment="1">
      <alignment horizontal="center" vertical="center"/>
    </xf>
    <xf numFmtId="0" fontId="54" fillId="0" borderId="0" xfId="4" quotePrefix="1" applyFont="1" applyFill="1" applyBorder="1" applyAlignment="1">
      <alignment horizontal="center" vertical="center"/>
    </xf>
  </cellXfs>
  <cellStyles count="11">
    <cellStyle name="Comma" xfId="1" builtinId="3"/>
    <cellStyle name="Comma 2" xfId="5"/>
    <cellStyle name="Comma 2 2" xfId="7"/>
    <cellStyle name="Comma 3" xfId="9"/>
    <cellStyle name="Hyperlink" xfId="3" builtinId="8"/>
    <cellStyle name="Normal" xfId="0" builtinId="0"/>
    <cellStyle name="Normal 2" xfId="4"/>
    <cellStyle name="Normal 2 2" xfId="6"/>
    <cellStyle name="Normal 2 3" xfId="10"/>
    <cellStyle name="Normal 4" xfId="8"/>
    <cellStyle name="Normal_40-Other Advance07" xfId="2"/>
  </cellStyles>
  <dxfs count="0"/>
  <tableStyles count="0" defaultTableStyle="TableStyleMedium2" defaultPivotStyle="PivotStyleLight16"/>
  <colors>
    <mruColors>
      <color rgb="FF00FFCC"/>
      <color rgb="FFCCCC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36</xdr:row>
          <xdr:rowOff>66675</xdr:rowOff>
        </xdr:from>
        <xdr:to>
          <xdr:col>4</xdr:col>
          <xdr:colOff>142875</xdr:colOff>
          <xdr:row>37</xdr:row>
          <xdr:rowOff>104775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เงินสด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37</xdr:row>
          <xdr:rowOff>104775</xdr:rowOff>
        </xdr:from>
        <xdr:to>
          <xdr:col>7</xdr:col>
          <xdr:colOff>95250</xdr:colOff>
          <xdr:row>38</xdr:row>
          <xdr:rowOff>104775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เช็คธนาคาร/สาขา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38</xdr:row>
          <xdr:rowOff>95250</xdr:rowOff>
        </xdr:from>
        <xdr:to>
          <xdr:col>13</xdr:col>
          <xdr:colOff>19050</xdr:colOff>
          <xdr:row>39</xdr:row>
          <xdr:rowOff>114300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เงินโอนธนาคาร/สาขา         กรุงไทย/ปิโตรเลียม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39</xdr:row>
          <xdr:rowOff>66675</xdr:rowOff>
        </xdr:from>
        <xdr:to>
          <xdr:col>4</xdr:col>
          <xdr:colOff>142875</xdr:colOff>
          <xdr:row>40</xdr:row>
          <xdr:rowOff>47625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อื่นๆ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164856</xdr:colOff>
      <xdr:row>39</xdr:row>
      <xdr:rowOff>63500</xdr:rowOff>
    </xdr:from>
    <xdr:to>
      <xdr:col>16</xdr:col>
      <xdr:colOff>436563</xdr:colOff>
      <xdr:row>39</xdr:row>
      <xdr:rowOff>70826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660281" y="8274050"/>
          <a:ext cx="3386382" cy="73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271097</xdr:colOff>
      <xdr:row>38</xdr:row>
      <xdr:rowOff>0</xdr:rowOff>
    </xdr:from>
    <xdr:to>
      <xdr:col>14</xdr:col>
      <xdr:colOff>0</xdr:colOff>
      <xdr:row>38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3290522" y="8001000"/>
          <a:ext cx="74807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89145</xdr:colOff>
      <xdr:row>38</xdr:row>
      <xdr:rowOff>7938</xdr:rowOff>
    </xdr:from>
    <xdr:to>
      <xdr:col>10</xdr:col>
      <xdr:colOff>367568</xdr:colOff>
      <xdr:row>38</xdr:row>
      <xdr:rowOff>7938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584570" y="8008938"/>
          <a:ext cx="141189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114300</xdr:colOff>
      <xdr:row>6</xdr:row>
      <xdr:rowOff>55563</xdr:rowOff>
    </xdr:from>
    <xdr:to>
      <xdr:col>8</xdr:col>
      <xdr:colOff>89477</xdr:colOff>
      <xdr:row>9</xdr:row>
      <xdr:rowOff>222250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1173163"/>
          <a:ext cx="1061027" cy="104933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85</xdr:row>
          <xdr:rowOff>66675</xdr:rowOff>
        </xdr:from>
        <xdr:to>
          <xdr:col>4</xdr:col>
          <xdr:colOff>142875</xdr:colOff>
          <xdr:row>86</xdr:row>
          <xdr:rowOff>104775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เงินสด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86</xdr:row>
          <xdr:rowOff>104775</xdr:rowOff>
        </xdr:from>
        <xdr:to>
          <xdr:col>7</xdr:col>
          <xdr:colOff>95250</xdr:colOff>
          <xdr:row>87</xdr:row>
          <xdr:rowOff>104775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เช็คธนาคาร/สาขา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87</xdr:row>
          <xdr:rowOff>95250</xdr:rowOff>
        </xdr:from>
        <xdr:to>
          <xdr:col>13</xdr:col>
          <xdr:colOff>19050</xdr:colOff>
          <xdr:row>88</xdr:row>
          <xdr:rowOff>114300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0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เงินโอนธนาคาร/สาขา         กรุงไทย/ปิโตรเลียม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88</xdr:row>
          <xdr:rowOff>114300</xdr:rowOff>
        </xdr:from>
        <xdr:to>
          <xdr:col>4</xdr:col>
          <xdr:colOff>142875</xdr:colOff>
          <xdr:row>89</xdr:row>
          <xdr:rowOff>66675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0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อื่นๆ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164856</xdr:colOff>
      <xdr:row>88</xdr:row>
      <xdr:rowOff>63500</xdr:rowOff>
    </xdr:from>
    <xdr:to>
      <xdr:col>16</xdr:col>
      <xdr:colOff>436563</xdr:colOff>
      <xdr:row>88</xdr:row>
      <xdr:rowOff>70826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1660281" y="18722975"/>
          <a:ext cx="3386382" cy="73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271097</xdr:colOff>
      <xdr:row>87</xdr:row>
      <xdr:rowOff>0</xdr:rowOff>
    </xdr:from>
    <xdr:to>
      <xdr:col>14</xdr:col>
      <xdr:colOff>0</xdr:colOff>
      <xdr:row>87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3290522" y="18449925"/>
          <a:ext cx="74807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89145</xdr:colOff>
      <xdr:row>87</xdr:row>
      <xdr:rowOff>7938</xdr:rowOff>
    </xdr:from>
    <xdr:to>
      <xdr:col>10</xdr:col>
      <xdr:colOff>367568</xdr:colOff>
      <xdr:row>87</xdr:row>
      <xdr:rowOff>7938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1584570" y="18457863"/>
          <a:ext cx="141189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31750</xdr:colOff>
      <xdr:row>55</xdr:row>
      <xdr:rowOff>39688</xdr:rowOff>
    </xdr:from>
    <xdr:ext cx="1055687" cy="1031875"/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" y="11869738"/>
          <a:ext cx="1055687" cy="103187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135</xdr:row>
          <xdr:rowOff>66675</xdr:rowOff>
        </xdr:from>
        <xdr:to>
          <xdr:col>4</xdr:col>
          <xdr:colOff>142875</xdr:colOff>
          <xdr:row>136</xdr:row>
          <xdr:rowOff>104775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0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เงินสด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136</xdr:row>
          <xdr:rowOff>104775</xdr:rowOff>
        </xdr:from>
        <xdr:to>
          <xdr:col>7</xdr:col>
          <xdr:colOff>95250</xdr:colOff>
          <xdr:row>137</xdr:row>
          <xdr:rowOff>104775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0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เช็คธนาคาร/สาขา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137</xdr:row>
          <xdr:rowOff>95250</xdr:rowOff>
        </xdr:from>
        <xdr:to>
          <xdr:col>13</xdr:col>
          <xdr:colOff>19050</xdr:colOff>
          <xdr:row>138</xdr:row>
          <xdr:rowOff>114300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0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เงินโอนธนาคาร/สาขา         กรุงไทย/ปิโตรเลียม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138</xdr:row>
          <xdr:rowOff>114300</xdr:rowOff>
        </xdr:from>
        <xdr:to>
          <xdr:col>4</xdr:col>
          <xdr:colOff>142875</xdr:colOff>
          <xdr:row>139</xdr:row>
          <xdr:rowOff>66675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อื่นๆ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164856</xdr:colOff>
      <xdr:row>138</xdr:row>
      <xdr:rowOff>63500</xdr:rowOff>
    </xdr:from>
    <xdr:to>
      <xdr:col>16</xdr:col>
      <xdr:colOff>436563</xdr:colOff>
      <xdr:row>138</xdr:row>
      <xdr:rowOff>70826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660281" y="29438600"/>
          <a:ext cx="3386382" cy="73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271097</xdr:colOff>
      <xdr:row>137</xdr:row>
      <xdr:rowOff>0</xdr:rowOff>
    </xdr:from>
    <xdr:to>
      <xdr:col>14</xdr:col>
      <xdr:colOff>0</xdr:colOff>
      <xdr:row>137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3290522" y="29165550"/>
          <a:ext cx="74807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89145</xdr:colOff>
      <xdr:row>137</xdr:row>
      <xdr:rowOff>7938</xdr:rowOff>
    </xdr:from>
    <xdr:to>
      <xdr:col>10</xdr:col>
      <xdr:colOff>367568</xdr:colOff>
      <xdr:row>137</xdr:row>
      <xdr:rowOff>7938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1584570" y="29173488"/>
          <a:ext cx="141189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39687</xdr:colOff>
      <xdr:row>105</xdr:row>
      <xdr:rowOff>55563</xdr:rowOff>
    </xdr:from>
    <xdr:ext cx="1095375" cy="1039812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312" y="22229763"/>
          <a:ext cx="1095375" cy="103981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36</xdr:row>
          <xdr:rowOff>66675</xdr:rowOff>
        </xdr:from>
        <xdr:to>
          <xdr:col>4</xdr:col>
          <xdr:colOff>142875</xdr:colOff>
          <xdr:row>37</xdr:row>
          <xdr:rowOff>104775</xdr:rowOff>
        </xdr:to>
        <xdr:sp macro="" textlink="">
          <xdr:nvSpPr>
            <xdr:cNvPr id="63489" name="Check Box 1" hidden="1">
              <a:extLst>
                <a:ext uri="{63B3BB69-23CF-44E3-9099-C40C66FF867C}">
                  <a14:compatExt spid="_x0000_s63489"/>
                </a:ext>
                <a:ext uri="{FF2B5EF4-FFF2-40B4-BE49-F238E27FC236}">
                  <a16:creationId xmlns:a16="http://schemas.microsoft.com/office/drawing/2014/main" id="{00000000-0008-0000-0100-000001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เงินสด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37</xdr:row>
          <xdr:rowOff>104775</xdr:rowOff>
        </xdr:from>
        <xdr:to>
          <xdr:col>7</xdr:col>
          <xdr:colOff>95250</xdr:colOff>
          <xdr:row>38</xdr:row>
          <xdr:rowOff>104775</xdr:rowOff>
        </xdr:to>
        <xdr:sp macro="" textlink="">
          <xdr:nvSpPr>
            <xdr:cNvPr id="63490" name="Check Box 2" hidden="1">
              <a:extLst>
                <a:ext uri="{63B3BB69-23CF-44E3-9099-C40C66FF867C}">
                  <a14:compatExt spid="_x0000_s63490"/>
                </a:ext>
                <a:ext uri="{FF2B5EF4-FFF2-40B4-BE49-F238E27FC236}">
                  <a16:creationId xmlns:a16="http://schemas.microsoft.com/office/drawing/2014/main" id="{00000000-0008-0000-0100-000002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เช็คธนาคาร/สาขา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38</xdr:row>
          <xdr:rowOff>95250</xdr:rowOff>
        </xdr:from>
        <xdr:to>
          <xdr:col>13</xdr:col>
          <xdr:colOff>19050</xdr:colOff>
          <xdr:row>39</xdr:row>
          <xdr:rowOff>114300</xdr:rowOff>
        </xdr:to>
        <xdr:sp macro="" textlink="">
          <xdr:nvSpPr>
            <xdr:cNvPr id="63491" name="Check Box 3" hidden="1">
              <a:extLst>
                <a:ext uri="{63B3BB69-23CF-44E3-9099-C40C66FF867C}">
                  <a14:compatExt spid="_x0000_s63491"/>
                </a:ext>
                <a:ext uri="{FF2B5EF4-FFF2-40B4-BE49-F238E27FC236}">
                  <a16:creationId xmlns:a16="http://schemas.microsoft.com/office/drawing/2014/main" id="{00000000-0008-0000-0100-000003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เงินโอนธนาคาร/สาขา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39</xdr:row>
          <xdr:rowOff>66675</xdr:rowOff>
        </xdr:from>
        <xdr:to>
          <xdr:col>4</xdr:col>
          <xdr:colOff>142875</xdr:colOff>
          <xdr:row>40</xdr:row>
          <xdr:rowOff>47625</xdr:rowOff>
        </xdr:to>
        <xdr:sp macro="" textlink="">
          <xdr:nvSpPr>
            <xdr:cNvPr id="63492" name="Check Box 4" hidden="1">
              <a:extLst>
                <a:ext uri="{63B3BB69-23CF-44E3-9099-C40C66FF867C}">
                  <a14:compatExt spid="_x0000_s63492"/>
                </a:ext>
                <a:ext uri="{FF2B5EF4-FFF2-40B4-BE49-F238E27FC236}">
                  <a16:creationId xmlns:a16="http://schemas.microsoft.com/office/drawing/2014/main" id="{00000000-0008-0000-0100-000004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อื่นๆ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164856</xdr:colOff>
      <xdr:row>39</xdr:row>
      <xdr:rowOff>63500</xdr:rowOff>
    </xdr:from>
    <xdr:to>
      <xdr:col>16</xdr:col>
      <xdr:colOff>436563</xdr:colOff>
      <xdr:row>39</xdr:row>
      <xdr:rowOff>70826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1660281" y="8350250"/>
          <a:ext cx="3386382" cy="73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271097</xdr:colOff>
      <xdr:row>38</xdr:row>
      <xdr:rowOff>0</xdr:rowOff>
    </xdr:from>
    <xdr:to>
      <xdr:col>14</xdr:col>
      <xdr:colOff>0</xdr:colOff>
      <xdr:row>38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3290522" y="8077200"/>
          <a:ext cx="74807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89145</xdr:colOff>
      <xdr:row>38</xdr:row>
      <xdr:rowOff>7938</xdr:rowOff>
    </xdr:from>
    <xdr:to>
      <xdr:col>10</xdr:col>
      <xdr:colOff>367568</xdr:colOff>
      <xdr:row>38</xdr:row>
      <xdr:rowOff>7938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584570" y="8085138"/>
          <a:ext cx="141189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114300</xdr:colOff>
      <xdr:row>6</xdr:row>
      <xdr:rowOff>55563</xdr:rowOff>
    </xdr:from>
    <xdr:to>
      <xdr:col>8</xdr:col>
      <xdr:colOff>89477</xdr:colOff>
      <xdr:row>9</xdr:row>
      <xdr:rowOff>222250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169988"/>
          <a:ext cx="1051502" cy="104298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85</xdr:row>
          <xdr:rowOff>66675</xdr:rowOff>
        </xdr:from>
        <xdr:to>
          <xdr:col>4</xdr:col>
          <xdr:colOff>142875</xdr:colOff>
          <xdr:row>86</xdr:row>
          <xdr:rowOff>104775</xdr:rowOff>
        </xdr:to>
        <xdr:sp macro="" textlink="">
          <xdr:nvSpPr>
            <xdr:cNvPr id="63493" name="Check Box 5" hidden="1">
              <a:extLst>
                <a:ext uri="{63B3BB69-23CF-44E3-9099-C40C66FF867C}">
                  <a14:compatExt spid="_x0000_s63493"/>
                </a:ext>
                <a:ext uri="{FF2B5EF4-FFF2-40B4-BE49-F238E27FC236}">
                  <a16:creationId xmlns:a16="http://schemas.microsoft.com/office/drawing/2014/main" id="{00000000-0008-0000-0100-000005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เงินสด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86</xdr:row>
          <xdr:rowOff>104775</xdr:rowOff>
        </xdr:from>
        <xdr:to>
          <xdr:col>7</xdr:col>
          <xdr:colOff>95250</xdr:colOff>
          <xdr:row>87</xdr:row>
          <xdr:rowOff>104775</xdr:rowOff>
        </xdr:to>
        <xdr:sp macro="" textlink="">
          <xdr:nvSpPr>
            <xdr:cNvPr id="63494" name="Check Box 6" hidden="1">
              <a:extLst>
                <a:ext uri="{63B3BB69-23CF-44E3-9099-C40C66FF867C}">
                  <a14:compatExt spid="_x0000_s63494"/>
                </a:ext>
                <a:ext uri="{FF2B5EF4-FFF2-40B4-BE49-F238E27FC236}">
                  <a16:creationId xmlns:a16="http://schemas.microsoft.com/office/drawing/2014/main" id="{00000000-0008-0000-0100-000006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เช็คธนาคาร/สาขา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87</xdr:row>
          <xdr:rowOff>95250</xdr:rowOff>
        </xdr:from>
        <xdr:to>
          <xdr:col>13</xdr:col>
          <xdr:colOff>19050</xdr:colOff>
          <xdr:row>88</xdr:row>
          <xdr:rowOff>114300</xdr:rowOff>
        </xdr:to>
        <xdr:sp macro="" textlink="">
          <xdr:nvSpPr>
            <xdr:cNvPr id="63495" name="Check Box 7" hidden="1">
              <a:extLst>
                <a:ext uri="{63B3BB69-23CF-44E3-9099-C40C66FF867C}">
                  <a14:compatExt spid="_x0000_s63495"/>
                </a:ext>
                <a:ext uri="{FF2B5EF4-FFF2-40B4-BE49-F238E27FC236}">
                  <a16:creationId xmlns:a16="http://schemas.microsoft.com/office/drawing/2014/main" id="{00000000-0008-0000-0100-000007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เงินโอนธนาคาร/สาขา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88</xdr:row>
          <xdr:rowOff>114300</xdr:rowOff>
        </xdr:from>
        <xdr:to>
          <xdr:col>4</xdr:col>
          <xdr:colOff>142875</xdr:colOff>
          <xdr:row>89</xdr:row>
          <xdr:rowOff>66675</xdr:rowOff>
        </xdr:to>
        <xdr:sp macro="" textlink="">
          <xdr:nvSpPr>
            <xdr:cNvPr id="63496" name="Check Box 8" hidden="1">
              <a:extLst>
                <a:ext uri="{63B3BB69-23CF-44E3-9099-C40C66FF867C}">
                  <a14:compatExt spid="_x0000_s63496"/>
                </a:ext>
                <a:ext uri="{FF2B5EF4-FFF2-40B4-BE49-F238E27FC236}">
                  <a16:creationId xmlns:a16="http://schemas.microsoft.com/office/drawing/2014/main" id="{00000000-0008-0000-0100-000008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อื่นๆ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164856</xdr:colOff>
      <xdr:row>88</xdr:row>
      <xdr:rowOff>63500</xdr:rowOff>
    </xdr:from>
    <xdr:to>
      <xdr:col>16</xdr:col>
      <xdr:colOff>436563</xdr:colOff>
      <xdr:row>88</xdr:row>
      <xdr:rowOff>70826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1660281" y="18827750"/>
          <a:ext cx="3386382" cy="73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271097</xdr:colOff>
      <xdr:row>87</xdr:row>
      <xdr:rowOff>0</xdr:rowOff>
    </xdr:from>
    <xdr:to>
      <xdr:col>14</xdr:col>
      <xdr:colOff>0</xdr:colOff>
      <xdr:row>87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3290522" y="18554700"/>
          <a:ext cx="74807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89145</xdr:colOff>
      <xdr:row>87</xdr:row>
      <xdr:rowOff>7938</xdr:rowOff>
    </xdr:from>
    <xdr:to>
      <xdr:col>10</xdr:col>
      <xdr:colOff>367568</xdr:colOff>
      <xdr:row>87</xdr:row>
      <xdr:rowOff>7938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1584570" y="18562638"/>
          <a:ext cx="141189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31750</xdr:colOff>
      <xdr:row>55</xdr:row>
      <xdr:rowOff>39688</xdr:rowOff>
    </xdr:from>
    <xdr:ext cx="1055687" cy="1031875"/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" y="11898313"/>
          <a:ext cx="1055687" cy="103187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135</xdr:row>
          <xdr:rowOff>66675</xdr:rowOff>
        </xdr:from>
        <xdr:to>
          <xdr:col>4</xdr:col>
          <xdr:colOff>142875</xdr:colOff>
          <xdr:row>136</xdr:row>
          <xdr:rowOff>104775</xdr:rowOff>
        </xdr:to>
        <xdr:sp macro="" textlink="">
          <xdr:nvSpPr>
            <xdr:cNvPr id="63497" name="Check Box 9" hidden="1">
              <a:extLst>
                <a:ext uri="{63B3BB69-23CF-44E3-9099-C40C66FF867C}">
                  <a14:compatExt spid="_x0000_s63497"/>
                </a:ext>
                <a:ext uri="{FF2B5EF4-FFF2-40B4-BE49-F238E27FC236}">
                  <a16:creationId xmlns:a16="http://schemas.microsoft.com/office/drawing/2014/main" id="{00000000-0008-0000-0100-000009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เงินสด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136</xdr:row>
          <xdr:rowOff>104775</xdr:rowOff>
        </xdr:from>
        <xdr:to>
          <xdr:col>7</xdr:col>
          <xdr:colOff>95250</xdr:colOff>
          <xdr:row>137</xdr:row>
          <xdr:rowOff>104775</xdr:rowOff>
        </xdr:to>
        <xdr:sp macro="" textlink="">
          <xdr:nvSpPr>
            <xdr:cNvPr id="63498" name="Check Box 10" hidden="1">
              <a:extLst>
                <a:ext uri="{63B3BB69-23CF-44E3-9099-C40C66FF867C}">
                  <a14:compatExt spid="_x0000_s63498"/>
                </a:ext>
                <a:ext uri="{FF2B5EF4-FFF2-40B4-BE49-F238E27FC236}">
                  <a16:creationId xmlns:a16="http://schemas.microsoft.com/office/drawing/2014/main" id="{00000000-0008-0000-0100-00000A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เช็คธนาคาร/สาขา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137</xdr:row>
          <xdr:rowOff>95250</xdr:rowOff>
        </xdr:from>
        <xdr:to>
          <xdr:col>13</xdr:col>
          <xdr:colOff>19050</xdr:colOff>
          <xdr:row>138</xdr:row>
          <xdr:rowOff>114300</xdr:rowOff>
        </xdr:to>
        <xdr:sp macro="" textlink="">
          <xdr:nvSpPr>
            <xdr:cNvPr id="63499" name="Check Box 11" hidden="1">
              <a:extLst>
                <a:ext uri="{63B3BB69-23CF-44E3-9099-C40C66FF867C}">
                  <a14:compatExt spid="_x0000_s63499"/>
                </a:ext>
                <a:ext uri="{FF2B5EF4-FFF2-40B4-BE49-F238E27FC236}">
                  <a16:creationId xmlns:a16="http://schemas.microsoft.com/office/drawing/2014/main" id="{00000000-0008-0000-0100-00000B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เงินโอนธนาคาร/สาขา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138</xdr:row>
          <xdr:rowOff>114300</xdr:rowOff>
        </xdr:from>
        <xdr:to>
          <xdr:col>4</xdr:col>
          <xdr:colOff>142875</xdr:colOff>
          <xdr:row>139</xdr:row>
          <xdr:rowOff>66675</xdr:rowOff>
        </xdr:to>
        <xdr:sp macro="" textlink="">
          <xdr:nvSpPr>
            <xdr:cNvPr id="63500" name="Check Box 12" hidden="1">
              <a:extLst>
                <a:ext uri="{63B3BB69-23CF-44E3-9099-C40C66FF867C}">
                  <a14:compatExt spid="_x0000_s63500"/>
                </a:ext>
                <a:ext uri="{FF2B5EF4-FFF2-40B4-BE49-F238E27FC236}">
                  <a16:creationId xmlns:a16="http://schemas.microsoft.com/office/drawing/2014/main" id="{00000000-0008-0000-0100-00000C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อื่นๆ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164856</xdr:colOff>
      <xdr:row>138</xdr:row>
      <xdr:rowOff>63500</xdr:rowOff>
    </xdr:from>
    <xdr:to>
      <xdr:col>16</xdr:col>
      <xdr:colOff>436563</xdr:colOff>
      <xdr:row>138</xdr:row>
      <xdr:rowOff>70826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1660281" y="29543375"/>
          <a:ext cx="3386382" cy="73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271097</xdr:colOff>
      <xdr:row>137</xdr:row>
      <xdr:rowOff>0</xdr:rowOff>
    </xdr:from>
    <xdr:to>
      <xdr:col>14</xdr:col>
      <xdr:colOff>0</xdr:colOff>
      <xdr:row>137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>
          <a:off x="3290522" y="29270325"/>
          <a:ext cx="74807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89145</xdr:colOff>
      <xdr:row>137</xdr:row>
      <xdr:rowOff>7938</xdr:rowOff>
    </xdr:from>
    <xdr:to>
      <xdr:col>10</xdr:col>
      <xdr:colOff>367568</xdr:colOff>
      <xdr:row>137</xdr:row>
      <xdr:rowOff>7938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1584570" y="29278263"/>
          <a:ext cx="141189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39687</xdr:colOff>
      <xdr:row>105</xdr:row>
      <xdr:rowOff>55563</xdr:rowOff>
    </xdr:from>
    <xdr:ext cx="1095375" cy="1039812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312" y="22334538"/>
          <a:ext cx="1095375" cy="103981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36</xdr:row>
          <xdr:rowOff>66675</xdr:rowOff>
        </xdr:from>
        <xdr:to>
          <xdr:col>4</xdr:col>
          <xdr:colOff>142875</xdr:colOff>
          <xdr:row>37</xdr:row>
          <xdr:rowOff>104775</xdr:rowOff>
        </xdr:to>
        <xdr:sp macro="" textlink="">
          <xdr:nvSpPr>
            <xdr:cNvPr id="72705" name="Check Box 1" hidden="1">
              <a:extLst>
                <a:ext uri="{63B3BB69-23CF-44E3-9099-C40C66FF867C}">
                  <a14:compatExt spid="_x0000_s72705"/>
                </a:ext>
                <a:ext uri="{FF2B5EF4-FFF2-40B4-BE49-F238E27FC236}">
                  <a16:creationId xmlns:a16="http://schemas.microsoft.com/office/drawing/2014/main" id="{00000000-0008-0000-0200-000001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เงินสด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37</xdr:row>
          <xdr:rowOff>104775</xdr:rowOff>
        </xdr:from>
        <xdr:to>
          <xdr:col>7</xdr:col>
          <xdr:colOff>95250</xdr:colOff>
          <xdr:row>38</xdr:row>
          <xdr:rowOff>104775</xdr:rowOff>
        </xdr:to>
        <xdr:sp macro="" textlink="">
          <xdr:nvSpPr>
            <xdr:cNvPr id="72706" name="Check Box 2" hidden="1">
              <a:extLst>
                <a:ext uri="{63B3BB69-23CF-44E3-9099-C40C66FF867C}">
                  <a14:compatExt spid="_x0000_s72706"/>
                </a:ext>
                <a:ext uri="{FF2B5EF4-FFF2-40B4-BE49-F238E27FC236}">
                  <a16:creationId xmlns:a16="http://schemas.microsoft.com/office/drawing/2014/main" id="{00000000-0008-0000-0200-000002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เช็คธนาคาร/สาขา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38</xdr:row>
          <xdr:rowOff>95250</xdr:rowOff>
        </xdr:from>
        <xdr:to>
          <xdr:col>13</xdr:col>
          <xdr:colOff>19050</xdr:colOff>
          <xdr:row>39</xdr:row>
          <xdr:rowOff>114300</xdr:rowOff>
        </xdr:to>
        <xdr:sp macro="" textlink="">
          <xdr:nvSpPr>
            <xdr:cNvPr id="72707" name="Check Box 3" hidden="1">
              <a:extLst>
                <a:ext uri="{63B3BB69-23CF-44E3-9099-C40C66FF867C}">
                  <a14:compatExt spid="_x0000_s72707"/>
                </a:ext>
                <a:ext uri="{FF2B5EF4-FFF2-40B4-BE49-F238E27FC236}">
                  <a16:creationId xmlns:a16="http://schemas.microsoft.com/office/drawing/2014/main" id="{00000000-0008-0000-0200-000003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เงินโอนธนาคาร/สาขา         กรุงไทย/ปิโตรเลียม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39</xdr:row>
          <xdr:rowOff>66675</xdr:rowOff>
        </xdr:from>
        <xdr:to>
          <xdr:col>4</xdr:col>
          <xdr:colOff>142875</xdr:colOff>
          <xdr:row>40</xdr:row>
          <xdr:rowOff>47625</xdr:rowOff>
        </xdr:to>
        <xdr:sp macro="" textlink="">
          <xdr:nvSpPr>
            <xdr:cNvPr id="72708" name="Check Box 4" hidden="1">
              <a:extLst>
                <a:ext uri="{63B3BB69-23CF-44E3-9099-C40C66FF867C}">
                  <a14:compatExt spid="_x0000_s72708"/>
                </a:ext>
                <a:ext uri="{FF2B5EF4-FFF2-40B4-BE49-F238E27FC236}">
                  <a16:creationId xmlns:a16="http://schemas.microsoft.com/office/drawing/2014/main" id="{00000000-0008-0000-0200-000004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อื่นๆ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164856</xdr:colOff>
      <xdr:row>39</xdr:row>
      <xdr:rowOff>63500</xdr:rowOff>
    </xdr:from>
    <xdr:to>
      <xdr:col>16</xdr:col>
      <xdr:colOff>436563</xdr:colOff>
      <xdr:row>39</xdr:row>
      <xdr:rowOff>70826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1660281" y="8350250"/>
          <a:ext cx="3386382" cy="73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271097</xdr:colOff>
      <xdr:row>38</xdr:row>
      <xdr:rowOff>0</xdr:rowOff>
    </xdr:from>
    <xdr:to>
      <xdr:col>14</xdr:col>
      <xdr:colOff>0</xdr:colOff>
      <xdr:row>38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3290522" y="8077200"/>
          <a:ext cx="74807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89145</xdr:colOff>
      <xdr:row>38</xdr:row>
      <xdr:rowOff>7938</xdr:rowOff>
    </xdr:from>
    <xdr:to>
      <xdr:col>10</xdr:col>
      <xdr:colOff>367568</xdr:colOff>
      <xdr:row>38</xdr:row>
      <xdr:rowOff>7938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1584570" y="8085138"/>
          <a:ext cx="141189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114300</xdr:colOff>
      <xdr:row>6</xdr:row>
      <xdr:rowOff>55563</xdr:rowOff>
    </xdr:from>
    <xdr:to>
      <xdr:col>8</xdr:col>
      <xdr:colOff>89477</xdr:colOff>
      <xdr:row>9</xdr:row>
      <xdr:rowOff>222250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169988"/>
          <a:ext cx="1051502" cy="104298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85</xdr:row>
          <xdr:rowOff>66675</xdr:rowOff>
        </xdr:from>
        <xdr:to>
          <xdr:col>4</xdr:col>
          <xdr:colOff>142875</xdr:colOff>
          <xdr:row>86</xdr:row>
          <xdr:rowOff>104775</xdr:rowOff>
        </xdr:to>
        <xdr:sp macro="" textlink="">
          <xdr:nvSpPr>
            <xdr:cNvPr id="72709" name="Check Box 5" hidden="1">
              <a:extLst>
                <a:ext uri="{63B3BB69-23CF-44E3-9099-C40C66FF867C}">
                  <a14:compatExt spid="_x0000_s72709"/>
                </a:ext>
                <a:ext uri="{FF2B5EF4-FFF2-40B4-BE49-F238E27FC236}">
                  <a16:creationId xmlns:a16="http://schemas.microsoft.com/office/drawing/2014/main" id="{00000000-0008-0000-0200-000005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เงินสด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86</xdr:row>
          <xdr:rowOff>104775</xdr:rowOff>
        </xdr:from>
        <xdr:to>
          <xdr:col>7</xdr:col>
          <xdr:colOff>95250</xdr:colOff>
          <xdr:row>87</xdr:row>
          <xdr:rowOff>104775</xdr:rowOff>
        </xdr:to>
        <xdr:sp macro="" textlink="">
          <xdr:nvSpPr>
            <xdr:cNvPr id="72710" name="Check Box 6" hidden="1">
              <a:extLst>
                <a:ext uri="{63B3BB69-23CF-44E3-9099-C40C66FF867C}">
                  <a14:compatExt spid="_x0000_s72710"/>
                </a:ext>
                <a:ext uri="{FF2B5EF4-FFF2-40B4-BE49-F238E27FC236}">
                  <a16:creationId xmlns:a16="http://schemas.microsoft.com/office/drawing/2014/main" id="{00000000-0008-0000-0200-000006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เช็คธนาคาร/สาขา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87</xdr:row>
          <xdr:rowOff>95250</xdr:rowOff>
        </xdr:from>
        <xdr:to>
          <xdr:col>13</xdr:col>
          <xdr:colOff>19050</xdr:colOff>
          <xdr:row>88</xdr:row>
          <xdr:rowOff>114300</xdr:rowOff>
        </xdr:to>
        <xdr:sp macro="" textlink="">
          <xdr:nvSpPr>
            <xdr:cNvPr id="72711" name="Check Box 7" hidden="1">
              <a:extLst>
                <a:ext uri="{63B3BB69-23CF-44E3-9099-C40C66FF867C}">
                  <a14:compatExt spid="_x0000_s72711"/>
                </a:ext>
                <a:ext uri="{FF2B5EF4-FFF2-40B4-BE49-F238E27FC236}">
                  <a16:creationId xmlns:a16="http://schemas.microsoft.com/office/drawing/2014/main" id="{00000000-0008-0000-0200-000007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เงินโอนธนาคาร/สาขา         กรุงไทย/ปิโตรเลียม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88</xdr:row>
          <xdr:rowOff>114300</xdr:rowOff>
        </xdr:from>
        <xdr:to>
          <xdr:col>4</xdr:col>
          <xdr:colOff>142875</xdr:colOff>
          <xdr:row>89</xdr:row>
          <xdr:rowOff>66675</xdr:rowOff>
        </xdr:to>
        <xdr:sp macro="" textlink="">
          <xdr:nvSpPr>
            <xdr:cNvPr id="72712" name="Check Box 8" hidden="1">
              <a:extLst>
                <a:ext uri="{63B3BB69-23CF-44E3-9099-C40C66FF867C}">
                  <a14:compatExt spid="_x0000_s72712"/>
                </a:ext>
                <a:ext uri="{FF2B5EF4-FFF2-40B4-BE49-F238E27FC236}">
                  <a16:creationId xmlns:a16="http://schemas.microsoft.com/office/drawing/2014/main" id="{00000000-0008-0000-0200-000008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อื่นๆ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164856</xdr:colOff>
      <xdr:row>88</xdr:row>
      <xdr:rowOff>63500</xdr:rowOff>
    </xdr:from>
    <xdr:to>
      <xdr:col>16</xdr:col>
      <xdr:colOff>436563</xdr:colOff>
      <xdr:row>88</xdr:row>
      <xdr:rowOff>70826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1660281" y="18827750"/>
          <a:ext cx="3386382" cy="73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271097</xdr:colOff>
      <xdr:row>87</xdr:row>
      <xdr:rowOff>0</xdr:rowOff>
    </xdr:from>
    <xdr:to>
      <xdr:col>14</xdr:col>
      <xdr:colOff>0</xdr:colOff>
      <xdr:row>87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3290522" y="18554700"/>
          <a:ext cx="74807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89145</xdr:colOff>
      <xdr:row>87</xdr:row>
      <xdr:rowOff>7938</xdr:rowOff>
    </xdr:from>
    <xdr:to>
      <xdr:col>10</xdr:col>
      <xdr:colOff>367568</xdr:colOff>
      <xdr:row>87</xdr:row>
      <xdr:rowOff>7938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1584570" y="18562638"/>
          <a:ext cx="141189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31750</xdr:colOff>
      <xdr:row>55</xdr:row>
      <xdr:rowOff>39688</xdr:rowOff>
    </xdr:from>
    <xdr:ext cx="1055687" cy="1031875"/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" y="11898313"/>
          <a:ext cx="1055687" cy="103187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135</xdr:row>
          <xdr:rowOff>66675</xdr:rowOff>
        </xdr:from>
        <xdr:to>
          <xdr:col>4</xdr:col>
          <xdr:colOff>142875</xdr:colOff>
          <xdr:row>136</xdr:row>
          <xdr:rowOff>104775</xdr:rowOff>
        </xdr:to>
        <xdr:sp macro="" textlink="">
          <xdr:nvSpPr>
            <xdr:cNvPr id="72713" name="Check Box 9" hidden="1">
              <a:extLst>
                <a:ext uri="{63B3BB69-23CF-44E3-9099-C40C66FF867C}">
                  <a14:compatExt spid="_x0000_s72713"/>
                </a:ext>
                <a:ext uri="{FF2B5EF4-FFF2-40B4-BE49-F238E27FC236}">
                  <a16:creationId xmlns:a16="http://schemas.microsoft.com/office/drawing/2014/main" id="{00000000-0008-0000-0200-000009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เงินสด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136</xdr:row>
          <xdr:rowOff>104775</xdr:rowOff>
        </xdr:from>
        <xdr:to>
          <xdr:col>7</xdr:col>
          <xdr:colOff>95250</xdr:colOff>
          <xdr:row>137</xdr:row>
          <xdr:rowOff>104775</xdr:rowOff>
        </xdr:to>
        <xdr:sp macro="" textlink="">
          <xdr:nvSpPr>
            <xdr:cNvPr id="72714" name="Check Box 10" hidden="1">
              <a:extLst>
                <a:ext uri="{63B3BB69-23CF-44E3-9099-C40C66FF867C}">
                  <a14:compatExt spid="_x0000_s72714"/>
                </a:ext>
                <a:ext uri="{FF2B5EF4-FFF2-40B4-BE49-F238E27FC236}">
                  <a16:creationId xmlns:a16="http://schemas.microsoft.com/office/drawing/2014/main" id="{00000000-0008-0000-0200-00000A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เช็คธนาคาร/สาขา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137</xdr:row>
          <xdr:rowOff>95250</xdr:rowOff>
        </xdr:from>
        <xdr:to>
          <xdr:col>13</xdr:col>
          <xdr:colOff>19050</xdr:colOff>
          <xdr:row>138</xdr:row>
          <xdr:rowOff>114300</xdr:rowOff>
        </xdr:to>
        <xdr:sp macro="" textlink="">
          <xdr:nvSpPr>
            <xdr:cNvPr id="72715" name="Check Box 11" hidden="1">
              <a:extLst>
                <a:ext uri="{63B3BB69-23CF-44E3-9099-C40C66FF867C}">
                  <a14:compatExt spid="_x0000_s72715"/>
                </a:ext>
                <a:ext uri="{FF2B5EF4-FFF2-40B4-BE49-F238E27FC236}">
                  <a16:creationId xmlns:a16="http://schemas.microsoft.com/office/drawing/2014/main" id="{00000000-0008-0000-0200-00000B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เงินโอนธนาคาร/สาขา         กรุงไทย/ปิโตรเลียม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138</xdr:row>
          <xdr:rowOff>114300</xdr:rowOff>
        </xdr:from>
        <xdr:to>
          <xdr:col>4</xdr:col>
          <xdr:colOff>142875</xdr:colOff>
          <xdr:row>139</xdr:row>
          <xdr:rowOff>66675</xdr:rowOff>
        </xdr:to>
        <xdr:sp macro="" textlink="">
          <xdr:nvSpPr>
            <xdr:cNvPr id="72716" name="Check Box 12" hidden="1">
              <a:extLst>
                <a:ext uri="{63B3BB69-23CF-44E3-9099-C40C66FF867C}">
                  <a14:compatExt spid="_x0000_s72716"/>
                </a:ext>
                <a:ext uri="{FF2B5EF4-FFF2-40B4-BE49-F238E27FC236}">
                  <a16:creationId xmlns:a16="http://schemas.microsoft.com/office/drawing/2014/main" id="{00000000-0008-0000-0200-00000C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อื่นๆ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164856</xdr:colOff>
      <xdr:row>138</xdr:row>
      <xdr:rowOff>63500</xdr:rowOff>
    </xdr:from>
    <xdr:to>
      <xdr:col>16</xdr:col>
      <xdr:colOff>436563</xdr:colOff>
      <xdr:row>138</xdr:row>
      <xdr:rowOff>70826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>
          <a:off x="1660281" y="29543375"/>
          <a:ext cx="3386382" cy="73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271097</xdr:colOff>
      <xdr:row>137</xdr:row>
      <xdr:rowOff>0</xdr:rowOff>
    </xdr:from>
    <xdr:to>
      <xdr:col>14</xdr:col>
      <xdr:colOff>0</xdr:colOff>
      <xdr:row>137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>
          <a:off x="3290522" y="29270325"/>
          <a:ext cx="74807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89145</xdr:colOff>
      <xdr:row>137</xdr:row>
      <xdr:rowOff>7938</xdr:rowOff>
    </xdr:from>
    <xdr:to>
      <xdr:col>10</xdr:col>
      <xdr:colOff>367568</xdr:colOff>
      <xdr:row>137</xdr:row>
      <xdr:rowOff>7938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>
          <a:off x="1584570" y="29278263"/>
          <a:ext cx="141189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39687</xdr:colOff>
      <xdr:row>105</xdr:row>
      <xdr:rowOff>55563</xdr:rowOff>
    </xdr:from>
    <xdr:ext cx="1095375" cy="1039812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312" y="22334538"/>
          <a:ext cx="1095375" cy="1039812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36</xdr:row>
          <xdr:rowOff>66675</xdr:rowOff>
        </xdr:from>
        <xdr:to>
          <xdr:col>4</xdr:col>
          <xdr:colOff>142875</xdr:colOff>
          <xdr:row>37</xdr:row>
          <xdr:rowOff>104775</xdr:rowOff>
        </xdr:to>
        <xdr:sp macro="" textlink="">
          <xdr:nvSpPr>
            <xdr:cNvPr id="79873" name="Check Box 1" hidden="1">
              <a:extLst>
                <a:ext uri="{63B3BB69-23CF-44E3-9099-C40C66FF867C}">
                  <a14:compatExt spid="_x0000_s79873"/>
                </a:ext>
                <a:ext uri="{FF2B5EF4-FFF2-40B4-BE49-F238E27FC236}">
                  <a16:creationId xmlns:a16="http://schemas.microsoft.com/office/drawing/2014/main" id="{00000000-0008-0000-0300-000001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เงินสด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37</xdr:row>
          <xdr:rowOff>104775</xdr:rowOff>
        </xdr:from>
        <xdr:to>
          <xdr:col>7</xdr:col>
          <xdr:colOff>95250</xdr:colOff>
          <xdr:row>38</xdr:row>
          <xdr:rowOff>104775</xdr:rowOff>
        </xdr:to>
        <xdr:sp macro="" textlink="">
          <xdr:nvSpPr>
            <xdr:cNvPr id="79874" name="Check Box 2" hidden="1">
              <a:extLst>
                <a:ext uri="{63B3BB69-23CF-44E3-9099-C40C66FF867C}">
                  <a14:compatExt spid="_x0000_s79874"/>
                </a:ext>
                <a:ext uri="{FF2B5EF4-FFF2-40B4-BE49-F238E27FC236}">
                  <a16:creationId xmlns:a16="http://schemas.microsoft.com/office/drawing/2014/main" id="{00000000-0008-0000-0300-000002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เช็คธนาคาร/สาขา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38</xdr:row>
          <xdr:rowOff>95250</xdr:rowOff>
        </xdr:from>
        <xdr:to>
          <xdr:col>13</xdr:col>
          <xdr:colOff>19050</xdr:colOff>
          <xdr:row>39</xdr:row>
          <xdr:rowOff>114300</xdr:rowOff>
        </xdr:to>
        <xdr:sp macro="" textlink="">
          <xdr:nvSpPr>
            <xdr:cNvPr id="79875" name="Check Box 3" hidden="1">
              <a:extLst>
                <a:ext uri="{63B3BB69-23CF-44E3-9099-C40C66FF867C}">
                  <a14:compatExt spid="_x0000_s79875"/>
                </a:ext>
                <a:ext uri="{FF2B5EF4-FFF2-40B4-BE49-F238E27FC236}">
                  <a16:creationId xmlns:a16="http://schemas.microsoft.com/office/drawing/2014/main" id="{00000000-0008-0000-0300-000003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เงินโอนธนาคาร/สาขา         กรุงเทพ/เอนเนอร์ยี่ คอมเพล็กซ์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39</xdr:row>
          <xdr:rowOff>66675</xdr:rowOff>
        </xdr:from>
        <xdr:to>
          <xdr:col>4</xdr:col>
          <xdr:colOff>142875</xdr:colOff>
          <xdr:row>40</xdr:row>
          <xdr:rowOff>47625</xdr:rowOff>
        </xdr:to>
        <xdr:sp macro="" textlink="">
          <xdr:nvSpPr>
            <xdr:cNvPr id="79876" name="Check Box 4" hidden="1">
              <a:extLst>
                <a:ext uri="{63B3BB69-23CF-44E3-9099-C40C66FF867C}">
                  <a14:compatExt spid="_x0000_s79876"/>
                </a:ext>
                <a:ext uri="{FF2B5EF4-FFF2-40B4-BE49-F238E27FC236}">
                  <a16:creationId xmlns:a16="http://schemas.microsoft.com/office/drawing/2014/main" id="{00000000-0008-0000-0300-000004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อื่นๆ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164856</xdr:colOff>
      <xdr:row>39</xdr:row>
      <xdr:rowOff>63500</xdr:rowOff>
    </xdr:from>
    <xdr:to>
      <xdr:col>16</xdr:col>
      <xdr:colOff>436563</xdr:colOff>
      <xdr:row>39</xdr:row>
      <xdr:rowOff>70826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1660281" y="8350250"/>
          <a:ext cx="3386382" cy="73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271097</xdr:colOff>
      <xdr:row>38</xdr:row>
      <xdr:rowOff>0</xdr:rowOff>
    </xdr:from>
    <xdr:to>
      <xdr:col>14</xdr:col>
      <xdr:colOff>0</xdr:colOff>
      <xdr:row>38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3290522" y="8077200"/>
          <a:ext cx="74807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89145</xdr:colOff>
      <xdr:row>38</xdr:row>
      <xdr:rowOff>7938</xdr:rowOff>
    </xdr:from>
    <xdr:to>
      <xdr:col>10</xdr:col>
      <xdr:colOff>367568</xdr:colOff>
      <xdr:row>38</xdr:row>
      <xdr:rowOff>7938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1584570" y="8085138"/>
          <a:ext cx="141189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114300</xdr:colOff>
      <xdr:row>6</xdr:row>
      <xdr:rowOff>55563</xdr:rowOff>
    </xdr:from>
    <xdr:to>
      <xdr:col>8</xdr:col>
      <xdr:colOff>89477</xdr:colOff>
      <xdr:row>9</xdr:row>
      <xdr:rowOff>222250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169988"/>
          <a:ext cx="1051502" cy="104298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85</xdr:row>
          <xdr:rowOff>66675</xdr:rowOff>
        </xdr:from>
        <xdr:to>
          <xdr:col>4</xdr:col>
          <xdr:colOff>142875</xdr:colOff>
          <xdr:row>86</xdr:row>
          <xdr:rowOff>104775</xdr:rowOff>
        </xdr:to>
        <xdr:sp macro="" textlink="">
          <xdr:nvSpPr>
            <xdr:cNvPr id="79877" name="Check Box 5" hidden="1">
              <a:extLst>
                <a:ext uri="{63B3BB69-23CF-44E3-9099-C40C66FF867C}">
                  <a14:compatExt spid="_x0000_s79877"/>
                </a:ext>
                <a:ext uri="{FF2B5EF4-FFF2-40B4-BE49-F238E27FC236}">
                  <a16:creationId xmlns:a16="http://schemas.microsoft.com/office/drawing/2014/main" id="{00000000-0008-0000-0300-000005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เงินสด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86</xdr:row>
          <xdr:rowOff>104775</xdr:rowOff>
        </xdr:from>
        <xdr:to>
          <xdr:col>7</xdr:col>
          <xdr:colOff>95250</xdr:colOff>
          <xdr:row>87</xdr:row>
          <xdr:rowOff>104775</xdr:rowOff>
        </xdr:to>
        <xdr:sp macro="" textlink="">
          <xdr:nvSpPr>
            <xdr:cNvPr id="79878" name="Check Box 6" hidden="1">
              <a:extLst>
                <a:ext uri="{63B3BB69-23CF-44E3-9099-C40C66FF867C}">
                  <a14:compatExt spid="_x0000_s79878"/>
                </a:ext>
                <a:ext uri="{FF2B5EF4-FFF2-40B4-BE49-F238E27FC236}">
                  <a16:creationId xmlns:a16="http://schemas.microsoft.com/office/drawing/2014/main" id="{00000000-0008-0000-0300-000006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เช็คธนาคาร/สาขา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87</xdr:row>
          <xdr:rowOff>95250</xdr:rowOff>
        </xdr:from>
        <xdr:to>
          <xdr:col>13</xdr:col>
          <xdr:colOff>19050</xdr:colOff>
          <xdr:row>88</xdr:row>
          <xdr:rowOff>114300</xdr:rowOff>
        </xdr:to>
        <xdr:sp macro="" textlink="">
          <xdr:nvSpPr>
            <xdr:cNvPr id="79879" name="Check Box 7" hidden="1">
              <a:extLst>
                <a:ext uri="{63B3BB69-23CF-44E3-9099-C40C66FF867C}">
                  <a14:compatExt spid="_x0000_s79879"/>
                </a:ext>
                <a:ext uri="{FF2B5EF4-FFF2-40B4-BE49-F238E27FC236}">
                  <a16:creationId xmlns:a16="http://schemas.microsoft.com/office/drawing/2014/main" id="{00000000-0008-0000-0300-000007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เงินโอนธนาคาร/สาขา         กรุงเทพ/เอนเนอร์ยี่คอมเพล็กซ์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88</xdr:row>
          <xdr:rowOff>114300</xdr:rowOff>
        </xdr:from>
        <xdr:to>
          <xdr:col>4</xdr:col>
          <xdr:colOff>142875</xdr:colOff>
          <xdr:row>89</xdr:row>
          <xdr:rowOff>66675</xdr:rowOff>
        </xdr:to>
        <xdr:sp macro="" textlink="">
          <xdr:nvSpPr>
            <xdr:cNvPr id="79880" name="Check Box 8" hidden="1">
              <a:extLst>
                <a:ext uri="{63B3BB69-23CF-44E3-9099-C40C66FF867C}">
                  <a14:compatExt spid="_x0000_s79880"/>
                </a:ext>
                <a:ext uri="{FF2B5EF4-FFF2-40B4-BE49-F238E27FC236}">
                  <a16:creationId xmlns:a16="http://schemas.microsoft.com/office/drawing/2014/main" id="{00000000-0008-0000-0300-000008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อื่นๆ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164856</xdr:colOff>
      <xdr:row>88</xdr:row>
      <xdr:rowOff>63500</xdr:rowOff>
    </xdr:from>
    <xdr:to>
      <xdr:col>16</xdr:col>
      <xdr:colOff>436563</xdr:colOff>
      <xdr:row>88</xdr:row>
      <xdr:rowOff>70826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>
          <a:off x="1660281" y="18827750"/>
          <a:ext cx="3386382" cy="73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271097</xdr:colOff>
      <xdr:row>87</xdr:row>
      <xdr:rowOff>0</xdr:rowOff>
    </xdr:from>
    <xdr:to>
      <xdr:col>14</xdr:col>
      <xdr:colOff>0</xdr:colOff>
      <xdr:row>87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>
          <a:off x="3290522" y="18554700"/>
          <a:ext cx="74807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89145</xdr:colOff>
      <xdr:row>87</xdr:row>
      <xdr:rowOff>7938</xdr:rowOff>
    </xdr:from>
    <xdr:to>
      <xdr:col>10</xdr:col>
      <xdr:colOff>367568</xdr:colOff>
      <xdr:row>87</xdr:row>
      <xdr:rowOff>7938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>
          <a:off x="1584570" y="18562638"/>
          <a:ext cx="141189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31750</xdr:colOff>
      <xdr:row>55</xdr:row>
      <xdr:rowOff>39688</xdr:rowOff>
    </xdr:from>
    <xdr:ext cx="1055687" cy="1031875"/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" y="11898313"/>
          <a:ext cx="1055687" cy="103187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135</xdr:row>
          <xdr:rowOff>66675</xdr:rowOff>
        </xdr:from>
        <xdr:to>
          <xdr:col>4</xdr:col>
          <xdr:colOff>142875</xdr:colOff>
          <xdr:row>136</xdr:row>
          <xdr:rowOff>104775</xdr:rowOff>
        </xdr:to>
        <xdr:sp macro="" textlink="">
          <xdr:nvSpPr>
            <xdr:cNvPr id="79881" name="Check Box 9" hidden="1">
              <a:extLst>
                <a:ext uri="{63B3BB69-23CF-44E3-9099-C40C66FF867C}">
                  <a14:compatExt spid="_x0000_s79881"/>
                </a:ext>
                <a:ext uri="{FF2B5EF4-FFF2-40B4-BE49-F238E27FC236}">
                  <a16:creationId xmlns:a16="http://schemas.microsoft.com/office/drawing/2014/main" id="{00000000-0008-0000-0300-000009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เงินสด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136</xdr:row>
          <xdr:rowOff>104775</xdr:rowOff>
        </xdr:from>
        <xdr:to>
          <xdr:col>7</xdr:col>
          <xdr:colOff>95250</xdr:colOff>
          <xdr:row>137</xdr:row>
          <xdr:rowOff>104775</xdr:rowOff>
        </xdr:to>
        <xdr:sp macro="" textlink="">
          <xdr:nvSpPr>
            <xdr:cNvPr id="79882" name="Check Box 10" hidden="1">
              <a:extLst>
                <a:ext uri="{63B3BB69-23CF-44E3-9099-C40C66FF867C}">
                  <a14:compatExt spid="_x0000_s79882"/>
                </a:ext>
                <a:ext uri="{FF2B5EF4-FFF2-40B4-BE49-F238E27FC236}">
                  <a16:creationId xmlns:a16="http://schemas.microsoft.com/office/drawing/2014/main" id="{00000000-0008-0000-0300-00000A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เช็คธนาคาร/สาขา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137</xdr:row>
          <xdr:rowOff>95250</xdr:rowOff>
        </xdr:from>
        <xdr:to>
          <xdr:col>13</xdr:col>
          <xdr:colOff>19050</xdr:colOff>
          <xdr:row>138</xdr:row>
          <xdr:rowOff>114300</xdr:rowOff>
        </xdr:to>
        <xdr:sp macro="" textlink="">
          <xdr:nvSpPr>
            <xdr:cNvPr id="79883" name="Check Box 11" hidden="1">
              <a:extLst>
                <a:ext uri="{63B3BB69-23CF-44E3-9099-C40C66FF867C}">
                  <a14:compatExt spid="_x0000_s79883"/>
                </a:ext>
                <a:ext uri="{FF2B5EF4-FFF2-40B4-BE49-F238E27FC236}">
                  <a16:creationId xmlns:a16="http://schemas.microsoft.com/office/drawing/2014/main" id="{00000000-0008-0000-0300-00000B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เงินโอนธนาคาร/สาขา         กรุงเทพ/เอนเนอร์ยี่คอมเพล็กซ์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138</xdr:row>
          <xdr:rowOff>114300</xdr:rowOff>
        </xdr:from>
        <xdr:to>
          <xdr:col>4</xdr:col>
          <xdr:colOff>142875</xdr:colOff>
          <xdr:row>139</xdr:row>
          <xdr:rowOff>66675</xdr:rowOff>
        </xdr:to>
        <xdr:sp macro="" textlink="">
          <xdr:nvSpPr>
            <xdr:cNvPr id="79884" name="Check Box 12" hidden="1">
              <a:extLst>
                <a:ext uri="{63B3BB69-23CF-44E3-9099-C40C66FF867C}">
                  <a14:compatExt spid="_x0000_s79884"/>
                </a:ext>
                <a:ext uri="{FF2B5EF4-FFF2-40B4-BE49-F238E27FC236}">
                  <a16:creationId xmlns:a16="http://schemas.microsoft.com/office/drawing/2014/main" id="{00000000-0008-0000-0300-00000C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อื่นๆ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164856</xdr:colOff>
      <xdr:row>138</xdr:row>
      <xdr:rowOff>63500</xdr:rowOff>
    </xdr:from>
    <xdr:to>
      <xdr:col>16</xdr:col>
      <xdr:colOff>436563</xdr:colOff>
      <xdr:row>138</xdr:row>
      <xdr:rowOff>70826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>
          <a:off x="1660281" y="29543375"/>
          <a:ext cx="3386382" cy="73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271097</xdr:colOff>
      <xdr:row>137</xdr:row>
      <xdr:rowOff>0</xdr:rowOff>
    </xdr:from>
    <xdr:to>
      <xdr:col>14</xdr:col>
      <xdr:colOff>0</xdr:colOff>
      <xdr:row>137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>
          <a:off x="3290522" y="29270325"/>
          <a:ext cx="74807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89145</xdr:colOff>
      <xdr:row>137</xdr:row>
      <xdr:rowOff>7938</xdr:rowOff>
    </xdr:from>
    <xdr:to>
      <xdr:col>10</xdr:col>
      <xdr:colOff>367568</xdr:colOff>
      <xdr:row>137</xdr:row>
      <xdr:rowOff>7938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>
          <a:off x="1584570" y="29278263"/>
          <a:ext cx="141189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39687</xdr:colOff>
      <xdr:row>105</xdr:row>
      <xdr:rowOff>55563</xdr:rowOff>
    </xdr:from>
    <xdr:ext cx="1095375" cy="1039812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312" y="22334538"/>
          <a:ext cx="1095375" cy="103981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36</xdr:row>
          <xdr:rowOff>66675</xdr:rowOff>
        </xdr:from>
        <xdr:to>
          <xdr:col>4</xdr:col>
          <xdr:colOff>142875</xdr:colOff>
          <xdr:row>37</xdr:row>
          <xdr:rowOff>104775</xdr:rowOff>
        </xdr:to>
        <xdr:sp macro="" textlink="">
          <xdr:nvSpPr>
            <xdr:cNvPr id="73729" name="Check Box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4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เงินสด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37</xdr:row>
          <xdr:rowOff>104775</xdr:rowOff>
        </xdr:from>
        <xdr:to>
          <xdr:col>7</xdr:col>
          <xdr:colOff>95250</xdr:colOff>
          <xdr:row>38</xdr:row>
          <xdr:rowOff>104775</xdr:rowOff>
        </xdr:to>
        <xdr:sp macro="" textlink="">
          <xdr:nvSpPr>
            <xdr:cNvPr id="73730" name="Check Box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4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เช็คธนาคาร/สาขา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38</xdr:row>
          <xdr:rowOff>95250</xdr:rowOff>
        </xdr:from>
        <xdr:to>
          <xdr:col>13</xdr:col>
          <xdr:colOff>19050</xdr:colOff>
          <xdr:row>39</xdr:row>
          <xdr:rowOff>114300</xdr:rowOff>
        </xdr:to>
        <xdr:sp macro="" textlink="">
          <xdr:nvSpPr>
            <xdr:cNvPr id="73731" name="Check Box 3" hidden="1">
              <a:extLst>
                <a:ext uri="{63B3BB69-23CF-44E3-9099-C40C66FF867C}">
                  <a14:compatExt spid="_x0000_s73731"/>
                </a:ext>
                <a:ext uri="{FF2B5EF4-FFF2-40B4-BE49-F238E27FC236}">
                  <a16:creationId xmlns:a16="http://schemas.microsoft.com/office/drawing/2014/main" id="{00000000-0008-0000-0400-000003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เงินโอนธนาคาร/สาขา         กสิกรไทย/เอนเนอร์ยี่ คอมเพล็กซ์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39</xdr:row>
          <xdr:rowOff>66675</xdr:rowOff>
        </xdr:from>
        <xdr:to>
          <xdr:col>4</xdr:col>
          <xdr:colOff>142875</xdr:colOff>
          <xdr:row>40</xdr:row>
          <xdr:rowOff>47625</xdr:rowOff>
        </xdr:to>
        <xdr:sp macro="" textlink="">
          <xdr:nvSpPr>
            <xdr:cNvPr id="73732" name="Check Box 4" hidden="1">
              <a:extLst>
                <a:ext uri="{63B3BB69-23CF-44E3-9099-C40C66FF867C}">
                  <a14:compatExt spid="_x0000_s73732"/>
                </a:ext>
                <a:ext uri="{FF2B5EF4-FFF2-40B4-BE49-F238E27FC236}">
                  <a16:creationId xmlns:a16="http://schemas.microsoft.com/office/drawing/2014/main" id="{00000000-0008-0000-0400-000004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อื่นๆ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164856</xdr:colOff>
      <xdr:row>39</xdr:row>
      <xdr:rowOff>63500</xdr:rowOff>
    </xdr:from>
    <xdr:to>
      <xdr:col>16</xdr:col>
      <xdr:colOff>436563</xdr:colOff>
      <xdr:row>39</xdr:row>
      <xdr:rowOff>70826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1660281" y="8350250"/>
          <a:ext cx="3386382" cy="73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271097</xdr:colOff>
      <xdr:row>38</xdr:row>
      <xdr:rowOff>0</xdr:rowOff>
    </xdr:from>
    <xdr:to>
      <xdr:col>14</xdr:col>
      <xdr:colOff>0</xdr:colOff>
      <xdr:row>38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3290522" y="8077200"/>
          <a:ext cx="74807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89145</xdr:colOff>
      <xdr:row>38</xdr:row>
      <xdr:rowOff>7938</xdr:rowOff>
    </xdr:from>
    <xdr:to>
      <xdr:col>10</xdr:col>
      <xdr:colOff>367568</xdr:colOff>
      <xdr:row>38</xdr:row>
      <xdr:rowOff>7938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1584570" y="8085138"/>
          <a:ext cx="141189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114300</xdr:colOff>
      <xdr:row>6</xdr:row>
      <xdr:rowOff>55563</xdr:rowOff>
    </xdr:from>
    <xdr:to>
      <xdr:col>8</xdr:col>
      <xdr:colOff>89477</xdr:colOff>
      <xdr:row>9</xdr:row>
      <xdr:rowOff>222250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169988"/>
          <a:ext cx="1051502" cy="104298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85</xdr:row>
          <xdr:rowOff>66675</xdr:rowOff>
        </xdr:from>
        <xdr:to>
          <xdr:col>4</xdr:col>
          <xdr:colOff>142875</xdr:colOff>
          <xdr:row>86</xdr:row>
          <xdr:rowOff>104775</xdr:rowOff>
        </xdr:to>
        <xdr:sp macro="" textlink="">
          <xdr:nvSpPr>
            <xdr:cNvPr id="73733" name="Check Box 5" hidden="1">
              <a:extLst>
                <a:ext uri="{63B3BB69-23CF-44E3-9099-C40C66FF867C}">
                  <a14:compatExt spid="_x0000_s73733"/>
                </a:ext>
                <a:ext uri="{FF2B5EF4-FFF2-40B4-BE49-F238E27FC236}">
                  <a16:creationId xmlns:a16="http://schemas.microsoft.com/office/drawing/2014/main" id="{00000000-0008-0000-0400-000005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เงินสด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86</xdr:row>
          <xdr:rowOff>104775</xdr:rowOff>
        </xdr:from>
        <xdr:to>
          <xdr:col>7</xdr:col>
          <xdr:colOff>95250</xdr:colOff>
          <xdr:row>87</xdr:row>
          <xdr:rowOff>104775</xdr:rowOff>
        </xdr:to>
        <xdr:sp macro="" textlink="">
          <xdr:nvSpPr>
            <xdr:cNvPr id="73734" name="Check Box 6" hidden="1">
              <a:extLst>
                <a:ext uri="{63B3BB69-23CF-44E3-9099-C40C66FF867C}">
                  <a14:compatExt spid="_x0000_s73734"/>
                </a:ext>
                <a:ext uri="{FF2B5EF4-FFF2-40B4-BE49-F238E27FC236}">
                  <a16:creationId xmlns:a16="http://schemas.microsoft.com/office/drawing/2014/main" id="{00000000-0008-0000-0400-000006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เช็คธนาคาร/สาขา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87</xdr:row>
          <xdr:rowOff>95250</xdr:rowOff>
        </xdr:from>
        <xdr:to>
          <xdr:col>13</xdr:col>
          <xdr:colOff>19050</xdr:colOff>
          <xdr:row>88</xdr:row>
          <xdr:rowOff>114300</xdr:rowOff>
        </xdr:to>
        <xdr:sp macro="" textlink="">
          <xdr:nvSpPr>
            <xdr:cNvPr id="73735" name="Check Box 7" hidden="1">
              <a:extLst>
                <a:ext uri="{63B3BB69-23CF-44E3-9099-C40C66FF867C}">
                  <a14:compatExt spid="_x0000_s73735"/>
                </a:ext>
                <a:ext uri="{FF2B5EF4-FFF2-40B4-BE49-F238E27FC236}">
                  <a16:creationId xmlns:a16="http://schemas.microsoft.com/office/drawing/2014/main" id="{00000000-0008-0000-0400-000007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เงินโอนธนาคาร/สาขา         กสิกรไทย/เอนเนอร์ยี่ คอมเพล็กซ์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88</xdr:row>
          <xdr:rowOff>114300</xdr:rowOff>
        </xdr:from>
        <xdr:to>
          <xdr:col>4</xdr:col>
          <xdr:colOff>142875</xdr:colOff>
          <xdr:row>89</xdr:row>
          <xdr:rowOff>66675</xdr:rowOff>
        </xdr:to>
        <xdr:sp macro="" textlink="">
          <xdr:nvSpPr>
            <xdr:cNvPr id="73736" name="Check Box 8" hidden="1">
              <a:extLst>
                <a:ext uri="{63B3BB69-23CF-44E3-9099-C40C66FF867C}">
                  <a14:compatExt spid="_x0000_s73736"/>
                </a:ext>
                <a:ext uri="{FF2B5EF4-FFF2-40B4-BE49-F238E27FC236}">
                  <a16:creationId xmlns:a16="http://schemas.microsoft.com/office/drawing/2014/main" id="{00000000-0008-0000-0400-000008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อื่นๆ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164856</xdr:colOff>
      <xdr:row>88</xdr:row>
      <xdr:rowOff>63500</xdr:rowOff>
    </xdr:from>
    <xdr:to>
      <xdr:col>16</xdr:col>
      <xdr:colOff>436563</xdr:colOff>
      <xdr:row>88</xdr:row>
      <xdr:rowOff>70826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>
          <a:off x="1660281" y="18827750"/>
          <a:ext cx="3386382" cy="73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271097</xdr:colOff>
      <xdr:row>87</xdr:row>
      <xdr:rowOff>0</xdr:rowOff>
    </xdr:from>
    <xdr:to>
      <xdr:col>14</xdr:col>
      <xdr:colOff>0</xdr:colOff>
      <xdr:row>87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>
          <a:off x="3290522" y="18554700"/>
          <a:ext cx="74807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89145</xdr:colOff>
      <xdr:row>87</xdr:row>
      <xdr:rowOff>7938</xdr:rowOff>
    </xdr:from>
    <xdr:to>
      <xdr:col>10</xdr:col>
      <xdr:colOff>367568</xdr:colOff>
      <xdr:row>87</xdr:row>
      <xdr:rowOff>7938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>
          <a:off x="1584570" y="18562638"/>
          <a:ext cx="141189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31750</xdr:colOff>
      <xdr:row>55</xdr:row>
      <xdr:rowOff>39688</xdr:rowOff>
    </xdr:from>
    <xdr:ext cx="1055687" cy="1031875"/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" y="11898313"/>
          <a:ext cx="1055687" cy="103187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135</xdr:row>
          <xdr:rowOff>66675</xdr:rowOff>
        </xdr:from>
        <xdr:to>
          <xdr:col>4</xdr:col>
          <xdr:colOff>142875</xdr:colOff>
          <xdr:row>136</xdr:row>
          <xdr:rowOff>104775</xdr:rowOff>
        </xdr:to>
        <xdr:sp macro="" textlink="">
          <xdr:nvSpPr>
            <xdr:cNvPr id="73737" name="Check Box 9" hidden="1">
              <a:extLst>
                <a:ext uri="{63B3BB69-23CF-44E3-9099-C40C66FF867C}">
                  <a14:compatExt spid="_x0000_s73737"/>
                </a:ext>
                <a:ext uri="{FF2B5EF4-FFF2-40B4-BE49-F238E27FC236}">
                  <a16:creationId xmlns:a16="http://schemas.microsoft.com/office/drawing/2014/main" id="{00000000-0008-0000-0400-000009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เงินสด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136</xdr:row>
          <xdr:rowOff>104775</xdr:rowOff>
        </xdr:from>
        <xdr:to>
          <xdr:col>7</xdr:col>
          <xdr:colOff>95250</xdr:colOff>
          <xdr:row>137</xdr:row>
          <xdr:rowOff>104775</xdr:rowOff>
        </xdr:to>
        <xdr:sp macro="" textlink="">
          <xdr:nvSpPr>
            <xdr:cNvPr id="73738" name="Check Box 10" hidden="1">
              <a:extLst>
                <a:ext uri="{63B3BB69-23CF-44E3-9099-C40C66FF867C}">
                  <a14:compatExt spid="_x0000_s73738"/>
                </a:ext>
                <a:ext uri="{FF2B5EF4-FFF2-40B4-BE49-F238E27FC236}">
                  <a16:creationId xmlns:a16="http://schemas.microsoft.com/office/drawing/2014/main" id="{00000000-0008-0000-0400-00000A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เช็คธนาคาร/สาขา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137</xdr:row>
          <xdr:rowOff>95250</xdr:rowOff>
        </xdr:from>
        <xdr:to>
          <xdr:col>13</xdr:col>
          <xdr:colOff>19050</xdr:colOff>
          <xdr:row>138</xdr:row>
          <xdr:rowOff>114300</xdr:rowOff>
        </xdr:to>
        <xdr:sp macro="" textlink="">
          <xdr:nvSpPr>
            <xdr:cNvPr id="73739" name="Check Box 11" hidden="1">
              <a:extLst>
                <a:ext uri="{63B3BB69-23CF-44E3-9099-C40C66FF867C}">
                  <a14:compatExt spid="_x0000_s73739"/>
                </a:ext>
                <a:ext uri="{FF2B5EF4-FFF2-40B4-BE49-F238E27FC236}">
                  <a16:creationId xmlns:a16="http://schemas.microsoft.com/office/drawing/2014/main" id="{00000000-0008-0000-0400-00000B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เงินโอนธนาคาร/สาขา         กสิกรไทย/เอนเนอร์ยี่ คอมเพล็กซ์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138</xdr:row>
          <xdr:rowOff>114300</xdr:rowOff>
        </xdr:from>
        <xdr:to>
          <xdr:col>4</xdr:col>
          <xdr:colOff>142875</xdr:colOff>
          <xdr:row>139</xdr:row>
          <xdr:rowOff>66675</xdr:rowOff>
        </xdr:to>
        <xdr:sp macro="" textlink="">
          <xdr:nvSpPr>
            <xdr:cNvPr id="73740" name="Check Box 12" hidden="1">
              <a:extLst>
                <a:ext uri="{63B3BB69-23CF-44E3-9099-C40C66FF867C}">
                  <a14:compatExt spid="_x0000_s73740"/>
                </a:ext>
                <a:ext uri="{FF2B5EF4-FFF2-40B4-BE49-F238E27FC236}">
                  <a16:creationId xmlns:a16="http://schemas.microsoft.com/office/drawing/2014/main" id="{00000000-0008-0000-0400-00000C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อื่นๆ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164856</xdr:colOff>
      <xdr:row>138</xdr:row>
      <xdr:rowOff>63500</xdr:rowOff>
    </xdr:from>
    <xdr:to>
      <xdr:col>16</xdr:col>
      <xdr:colOff>436563</xdr:colOff>
      <xdr:row>138</xdr:row>
      <xdr:rowOff>70826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>
          <a:off x="1660281" y="29543375"/>
          <a:ext cx="3386382" cy="73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271097</xdr:colOff>
      <xdr:row>137</xdr:row>
      <xdr:rowOff>0</xdr:rowOff>
    </xdr:from>
    <xdr:to>
      <xdr:col>14</xdr:col>
      <xdr:colOff>0</xdr:colOff>
      <xdr:row>137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>
          <a:off x="3290522" y="29270325"/>
          <a:ext cx="74807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89145</xdr:colOff>
      <xdr:row>137</xdr:row>
      <xdr:rowOff>7938</xdr:rowOff>
    </xdr:from>
    <xdr:to>
      <xdr:col>10</xdr:col>
      <xdr:colOff>367568</xdr:colOff>
      <xdr:row>137</xdr:row>
      <xdr:rowOff>7938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>
          <a:off x="1584570" y="29278263"/>
          <a:ext cx="141189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39687</xdr:colOff>
      <xdr:row>105</xdr:row>
      <xdr:rowOff>55563</xdr:rowOff>
    </xdr:from>
    <xdr:ext cx="1095375" cy="1039812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312" y="22334538"/>
          <a:ext cx="1095375" cy="103981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36</xdr:row>
          <xdr:rowOff>66675</xdr:rowOff>
        </xdr:from>
        <xdr:to>
          <xdr:col>4</xdr:col>
          <xdr:colOff>142875</xdr:colOff>
          <xdr:row>37</xdr:row>
          <xdr:rowOff>104775</xdr:rowOff>
        </xdr:to>
        <xdr:sp macro="" textlink="">
          <xdr:nvSpPr>
            <xdr:cNvPr id="74753" name="Check Box 1" hidden="1">
              <a:extLst>
                <a:ext uri="{63B3BB69-23CF-44E3-9099-C40C66FF867C}">
                  <a14:compatExt spid="_x0000_s74753"/>
                </a:ext>
                <a:ext uri="{FF2B5EF4-FFF2-40B4-BE49-F238E27FC236}">
                  <a16:creationId xmlns:a16="http://schemas.microsoft.com/office/drawing/2014/main" id="{00000000-0008-0000-0500-000001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เงินสด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37</xdr:row>
          <xdr:rowOff>104775</xdr:rowOff>
        </xdr:from>
        <xdr:to>
          <xdr:col>7</xdr:col>
          <xdr:colOff>95250</xdr:colOff>
          <xdr:row>38</xdr:row>
          <xdr:rowOff>104775</xdr:rowOff>
        </xdr:to>
        <xdr:sp macro="" textlink="">
          <xdr:nvSpPr>
            <xdr:cNvPr id="74754" name="Check Box 2" hidden="1">
              <a:extLst>
                <a:ext uri="{63B3BB69-23CF-44E3-9099-C40C66FF867C}">
                  <a14:compatExt spid="_x0000_s74754"/>
                </a:ext>
                <a:ext uri="{FF2B5EF4-FFF2-40B4-BE49-F238E27FC236}">
                  <a16:creationId xmlns:a16="http://schemas.microsoft.com/office/drawing/2014/main" id="{00000000-0008-0000-0500-000002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เช็คธนาคาร/สาขา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38</xdr:row>
          <xdr:rowOff>95250</xdr:rowOff>
        </xdr:from>
        <xdr:to>
          <xdr:col>13</xdr:col>
          <xdr:colOff>19050</xdr:colOff>
          <xdr:row>39</xdr:row>
          <xdr:rowOff>114300</xdr:rowOff>
        </xdr:to>
        <xdr:sp macro="" textlink="">
          <xdr:nvSpPr>
            <xdr:cNvPr id="74755" name="Check Box 3" hidden="1">
              <a:extLst>
                <a:ext uri="{63B3BB69-23CF-44E3-9099-C40C66FF867C}">
                  <a14:compatExt spid="_x0000_s74755"/>
                </a:ext>
                <a:ext uri="{FF2B5EF4-FFF2-40B4-BE49-F238E27FC236}">
                  <a16:creationId xmlns:a16="http://schemas.microsoft.com/office/drawing/2014/main" id="{00000000-0008-0000-0500-000003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เงินโอนธนาคาร/สาขา         ไทยพาณิชย์/รัชโยธิน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39</xdr:row>
          <xdr:rowOff>66675</xdr:rowOff>
        </xdr:from>
        <xdr:to>
          <xdr:col>4</xdr:col>
          <xdr:colOff>142875</xdr:colOff>
          <xdr:row>40</xdr:row>
          <xdr:rowOff>47625</xdr:rowOff>
        </xdr:to>
        <xdr:sp macro="" textlink="">
          <xdr:nvSpPr>
            <xdr:cNvPr id="74756" name="Check Box 4" hidden="1">
              <a:extLst>
                <a:ext uri="{63B3BB69-23CF-44E3-9099-C40C66FF867C}">
                  <a14:compatExt spid="_x0000_s74756"/>
                </a:ext>
                <a:ext uri="{FF2B5EF4-FFF2-40B4-BE49-F238E27FC236}">
                  <a16:creationId xmlns:a16="http://schemas.microsoft.com/office/drawing/2014/main" id="{00000000-0008-0000-0500-000004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อื่นๆ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164856</xdr:colOff>
      <xdr:row>39</xdr:row>
      <xdr:rowOff>63500</xdr:rowOff>
    </xdr:from>
    <xdr:to>
      <xdr:col>16</xdr:col>
      <xdr:colOff>436563</xdr:colOff>
      <xdr:row>39</xdr:row>
      <xdr:rowOff>70826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>
          <a:off x="1660281" y="8350250"/>
          <a:ext cx="3386382" cy="73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271097</xdr:colOff>
      <xdr:row>38</xdr:row>
      <xdr:rowOff>0</xdr:rowOff>
    </xdr:from>
    <xdr:to>
      <xdr:col>14</xdr:col>
      <xdr:colOff>0</xdr:colOff>
      <xdr:row>38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>
          <a:off x="3290522" y="8077200"/>
          <a:ext cx="74807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89145</xdr:colOff>
      <xdr:row>38</xdr:row>
      <xdr:rowOff>7938</xdr:rowOff>
    </xdr:from>
    <xdr:to>
      <xdr:col>10</xdr:col>
      <xdr:colOff>367568</xdr:colOff>
      <xdr:row>38</xdr:row>
      <xdr:rowOff>7938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>
          <a:off x="1584570" y="8085138"/>
          <a:ext cx="141189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114300</xdr:colOff>
      <xdr:row>6</xdr:row>
      <xdr:rowOff>55563</xdr:rowOff>
    </xdr:from>
    <xdr:to>
      <xdr:col>8</xdr:col>
      <xdr:colOff>89477</xdr:colOff>
      <xdr:row>9</xdr:row>
      <xdr:rowOff>222250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169988"/>
          <a:ext cx="1051502" cy="104298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85</xdr:row>
          <xdr:rowOff>66675</xdr:rowOff>
        </xdr:from>
        <xdr:to>
          <xdr:col>4</xdr:col>
          <xdr:colOff>142875</xdr:colOff>
          <xdr:row>86</xdr:row>
          <xdr:rowOff>104775</xdr:rowOff>
        </xdr:to>
        <xdr:sp macro="" textlink="">
          <xdr:nvSpPr>
            <xdr:cNvPr id="74757" name="Check Box 5" hidden="1">
              <a:extLst>
                <a:ext uri="{63B3BB69-23CF-44E3-9099-C40C66FF867C}">
                  <a14:compatExt spid="_x0000_s74757"/>
                </a:ext>
                <a:ext uri="{FF2B5EF4-FFF2-40B4-BE49-F238E27FC236}">
                  <a16:creationId xmlns:a16="http://schemas.microsoft.com/office/drawing/2014/main" id="{00000000-0008-0000-0500-000005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เงินสด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86</xdr:row>
          <xdr:rowOff>104775</xdr:rowOff>
        </xdr:from>
        <xdr:to>
          <xdr:col>7</xdr:col>
          <xdr:colOff>95250</xdr:colOff>
          <xdr:row>87</xdr:row>
          <xdr:rowOff>104775</xdr:rowOff>
        </xdr:to>
        <xdr:sp macro="" textlink="">
          <xdr:nvSpPr>
            <xdr:cNvPr id="74758" name="Check Box 6" hidden="1">
              <a:extLst>
                <a:ext uri="{63B3BB69-23CF-44E3-9099-C40C66FF867C}">
                  <a14:compatExt spid="_x0000_s74758"/>
                </a:ext>
                <a:ext uri="{FF2B5EF4-FFF2-40B4-BE49-F238E27FC236}">
                  <a16:creationId xmlns:a16="http://schemas.microsoft.com/office/drawing/2014/main" id="{00000000-0008-0000-0500-000006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เช็คธนาคาร/สาขา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87</xdr:row>
          <xdr:rowOff>95250</xdr:rowOff>
        </xdr:from>
        <xdr:to>
          <xdr:col>13</xdr:col>
          <xdr:colOff>19050</xdr:colOff>
          <xdr:row>88</xdr:row>
          <xdr:rowOff>114300</xdr:rowOff>
        </xdr:to>
        <xdr:sp macro="" textlink="">
          <xdr:nvSpPr>
            <xdr:cNvPr id="74759" name="Check Box 7" hidden="1">
              <a:extLst>
                <a:ext uri="{63B3BB69-23CF-44E3-9099-C40C66FF867C}">
                  <a14:compatExt spid="_x0000_s74759"/>
                </a:ext>
                <a:ext uri="{FF2B5EF4-FFF2-40B4-BE49-F238E27FC236}">
                  <a16:creationId xmlns:a16="http://schemas.microsoft.com/office/drawing/2014/main" id="{00000000-0008-0000-0500-000007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เงินโอนธนาคาร/สาขา         กรุงไทย/ปิโตรเลียม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88</xdr:row>
          <xdr:rowOff>114300</xdr:rowOff>
        </xdr:from>
        <xdr:to>
          <xdr:col>4</xdr:col>
          <xdr:colOff>142875</xdr:colOff>
          <xdr:row>89</xdr:row>
          <xdr:rowOff>66675</xdr:rowOff>
        </xdr:to>
        <xdr:sp macro="" textlink="">
          <xdr:nvSpPr>
            <xdr:cNvPr id="74760" name="Check Box 8" hidden="1">
              <a:extLst>
                <a:ext uri="{63B3BB69-23CF-44E3-9099-C40C66FF867C}">
                  <a14:compatExt spid="_x0000_s74760"/>
                </a:ext>
                <a:ext uri="{FF2B5EF4-FFF2-40B4-BE49-F238E27FC236}">
                  <a16:creationId xmlns:a16="http://schemas.microsoft.com/office/drawing/2014/main" id="{00000000-0008-0000-0500-000008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อื่นๆ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164856</xdr:colOff>
      <xdr:row>88</xdr:row>
      <xdr:rowOff>63500</xdr:rowOff>
    </xdr:from>
    <xdr:to>
      <xdr:col>16</xdr:col>
      <xdr:colOff>436563</xdr:colOff>
      <xdr:row>88</xdr:row>
      <xdr:rowOff>70826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>
          <a:off x="1660281" y="18827750"/>
          <a:ext cx="3386382" cy="73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271097</xdr:colOff>
      <xdr:row>87</xdr:row>
      <xdr:rowOff>0</xdr:rowOff>
    </xdr:from>
    <xdr:to>
      <xdr:col>14</xdr:col>
      <xdr:colOff>0</xdr:colOff>
      <xdr:row>87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>
          <a:off x="3290522" y="18554700"/>
          <a:ext cx="74807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89145</xdr:colOff>
      <xdr:row>87</xdr:row>
      <xdr:rowOff>7938</xdr:rowOff>
    </xdr:from>
    <xdr:to>
      <xdr:col>10</xdr:col>
      <xdr:colOff>367568</xdr:colOff>
      <xdr:row>87</xdr:row>
      <xdr:rowOff>7938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>
          <a:off x="1584570" y="18562638"/>
          <a:ext cx="141189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31750</xdr:colOff>
      <xdr:row>55</xdr:row>
      <xdr:rowOff>39688</xdr:rowOff>
    </xdr:from>
    <xdr:ext cx="1055687" cy="1031875"/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" y="11898313"/>
          <a:ext cx="1055687" cy="103187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135</xdr:row>
          <xdr:rowOff>66675</xdr:rowOff>
        </xdr:from>
        <xdr:to>
          <xdr:col>4</xdr:col>
          <xdr:colOff>142875</xdr:colOff>
          <xdr:row>136</xdr:row>
          <xdr:rowOff>104775</xdr:rowOff>
        </xdr:to>
        <xdr:sp macro="" textlink="">
          <xdr:nvSpPr>
            <xdr:cNvPr id="74761" name="Check Box 9" hidden="1">
              <a:extLst>
                <a:ext uri="{63B3BB69-23CF-44E3-9099-C40C66FF867C}">
                  <a14:compatExt spid="_x0000_s74761"/>
                </a:ext>
                <a:ext uri="{FF2B5EF4-FFF2-40B4-BE49-F238E27FC236}">
                  <a16:creationId xmlns:a16="http://schemas.microsoft.com/office/drawing/2014/main" id="{00000000-0008-0000-0500-000009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เงินสด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136</xdr:row>
          <xdr:rowOff>104775</xdr:rowOff>
        </xdr:from>
        <xdr:to>
          <xdr:col>7</xdr:col>
          <xdr:colOff>95250</xdr:colOff>
          <xdr:row>137</xdr:row>
          <xdr:rowOff>104775</xdr:rowOff>
        </xdr:to>
        <xdr:sp macro="" textlink="">
          <xdr:nvSpPr>
            <xdr:cNvPr id="74762" name="Check Box 10" hidden="1">
              <a:extLst>
                <a:ext uri="{63B3BB69-23CF-44E3-9099-C40C66FF867C}">
                  <a14:compatExt spid="_x0000_s74762"/>
                </a:ext>
                <a:ext uri="{FF2B5EF4-FFF2-40B4-BE49-F238E27FC236}">
                  <a16:creationId xmlns:a16="http://schemas.microsoft.com/office/drawing/2014/main" id="{00000000-0008-0000-0500-00000A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เช็คธนาคาร/สาขา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137</xdr:row>
          <xdr:rowOff>95250</xdr:rowOff>
        </xdr:from>
        <xdr:to>
          <xdr:col>13</xdr:col>
          <xdr:colOff>19050</xdr:colOff>
          <xdr:row>138</xdr:row>
          <xdr:rowOff>114300</xdr:rowOff>
        </xdr:to>
        <xdr:sp macro="" textlink="">
          <xdr:nvSpPr>
            <xdr:cNvPr id="74763" name="Check Box 11" hidden="1">
              <a:extLst>
                <a:ext uri="{63B3BB69-23CF-44E3-9099-C40C66FF867C}">
                  <a14:compatExt spid="_x0000_s74763"/>
                </a:ext>
                <a:ext uri="{FF2B5EF4-FFF2-40B4-BE49-F238E27FC236}">
                  <a16:creationId xmlns:a16="http://schemas.microsoft.com/office/drawing/2014/main" id="{00000000-0008-0000-0500-00000B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เงินโอนธนาคาร/สาขา         กรุงไทย/ปิโตรเลียม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138</xdr:row>
          <xdr:rowOff>114300</xdr:rowOff>
        </xdr:from>
        <xdr:to>
          <xdr:col>4</xdr:col>
          <xdr:colOff>142875</xdr:colOff>
          <xdr:row>139</xdr:row>
          <xdr:rowOff>66675</xdr:rowOff>
        </xdr:to>
        <xdr:sp macro="" textlink="">
          <xdr:nvSpPr>
            <xdr:cNvPr id="74764" name="Check Box 12" hidden="1">
              <a:extLst>
                <a:ext uri="{63B3BB69-23CF-44E3-9099-C40C66FF867C}">
                  <a14:compatExt spid="_x0000_s74764"/>
                </a:ext>
                <a:ext uri="{FF2B5EF4-FFF2-40B4-BE49-F238E27FC236}">
                  <a16:creationId xmlns:a16="http://schemas.microsoft.com/office/drawing/2014/main" id="{00000000-0008-0000-0500-00000C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อื่นๆ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164856</xdr:colOff>
      <xdr:row>138</xdr:row>
      <xdr:rowOff>63500</xdr:rowOff>
    </xdr:from>
    <xdr:to>
      <xdr:col>16</xdr:col>
      <xdr:colOff>436563</xdr:colOff>
      <xdr:row>138</xdr:row>
      <xdr:rowOff>70826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>
          <a:off x="1660281" y="29543375"/>
          <a:ext cx="3386382" cy="73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271097</xdr:colOff>
      <xdr:row>137</xdr:row>
      <xdr:rowOff>0</xdr:rowOff>
    </xdr:from>
    <xdr:to>
      <xdr:col>14</xdr:col>
      <xdr:colOff>0</xdr:colOff>
      <xdr:row>137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>
          <a:off x="3290522" y="29270325"/>
          <a:ext cx="74807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89145</xdr:colOff>
      <xdr:row>137</xdr:row>
      <xdr:rowOff>7938</xdr:rowOff>
    </xdr:from>
    <xdr:to>
      <xdr:col>10</xdr:col>
      <xdr:colOff>367568</xdr:colOff>
      <xdr:row>137</xdr:row>
      <xdr:rowOff>7938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>
          <a:off x="1584570" y="29278263"/>
          <a:ext cx="141189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39687</xdr:colOff>
      <xdr:row>105</xdr:row>
      <xdr:rowOff>55563</xdr:rowOff>
    </xdr:from>
    <xdr:ext cx="1095375" cy="1039812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312" y="22334538"/>
          <a:ext cx="1095375" cy="10398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10" Type="http://schemas.openxmlformats.org/officeDocument/2006/relationships/ctrlProp" Target="../ctrlProps/ctrlProp31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trlProp" Target="../ctrlProps/ctrlProp4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5" Type="http://schemas.openxmlformats.org/officeDocument/2006/relationships/ctrlProp" Target="../ctrlProps/ctrlProp38.xml"/><Relationship Id="rId15" Type="http://schemas.openxmlformats.org/officeDocument/2006/relationships/ctrlProp" Target="../ctrlProps/ctrlProp48.xml"/><Relationship Id="rId10" Type="http://schemas.openxmlformats.org/officeDocument/2006/relationships/ctrlProp" Target="../ctrlProps/ctrlProp43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Relationship Id="rId14" Type="http://schemas.openxmlformats.org/officeDocument/2006/relationships/ctrlProp" Target="../ctrlProps/ctrlProp47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3.xml"/><Relationship Id="rId13" Type="http://schemas.openxmlformats.org/officeDocument/2006/relationships/ctrlProp" Target="../ctrlProps/ctrlProp58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52.xml"/><Relationship Id="rId12" Type="http://schemas.openxmlformats.org/officeDocument/2006/relationships/ctrlProp" Target="../ctrlProps/ctrlProp57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51.xml"/><Relationship Id="rId11" Type="http://schemas.openxmlformats.org/officeDocument/2006/relationships/ctrlProp" Target="../ctrlProps/ctrlProp56.xml"/><Relationship Id="rId5" Type="http://schemas.openxmlformats.org/officeDocument/2006/relationships/ctrlProp" Target="../ctrlProps/ctrlProp50.xml"/><Relationship Id="rId15" Type="http://schemas.openxmlformats.org/officeDocument/2006/relationships/ctrlProp" Target="../ctrlProps/ctrlProp60.xml"/><Relationship Id="rId10" Type="http://schemas.openxmlformats.org/officeDocument/2006/relationships/ctrlProp" Target="../ctrlProps/ctrlProp55.xml"/><Relationship Id="rId4" Type="http://schemas.openxmlformats.org/officeDocument/2006/relationships/ctrlProp" Target="../ctrlProps/ctrlProp49.xml"/><Relationship Id="rId9" Type="http://schemas.openxmlformats.org/officeDocument/2006/relationships/ctrlProp" Target="../ctrlProps/ctrlProp54.xml"/><Relationship Id="rId14" Type="http://schemas.openxmlformats.org/officeDocument/2006/relationships/ctrlProp" Target="../ctrlProps/ctrlProp5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5.xml"/><Relationship Id="rId13" Type="http://schemas.openxmlformats.org/officeDocument/2006/relationships/ctrlProp" Target="../ctrlProps/ctrlProp70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64.xml"/><Relationship Id="rId12" Type="http://schemas.openxmlformats.org/officeDocument/2006/relationships/ctrlProp" Target="../ctrlProps/ctrlProp69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63.xml"/><Relationship Id="rId11" Type="http://schemas.openxmlformats.org/officeDocument/2006/relationships/ctrlProp" Target="../ctrlProps/ctrlProp68.xml"/><Relationship Id="rId5" Type="http://schemas.openxmlformats.org/officeDocument/2006/relationships/ctrlProp" Target="../ctrlProps/ctrlProp62.xml"/><Relationship Id="rId15" Type="http://schemas.openxmlformats.org/officeDocument/2006/relationships/ctrlProp" Target="../ctrlProps/ctrlProp72.xml"/><Relationship Id="rId10" Type="http://schemas.openxmlformats.org/officeDocument/2006/relationships/ctrlProp" Target="../ctrlProps/ctrlProp67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Relationship Id="rId14" Type="http://schemas.openxmlformats.org/officeDocument/2006/relationships/ctrlProp" Target="../ctrlProps/ctrlProp7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Z153"/>
  <sheetViews>
    <sheetView view="pageBreakPreview" zoomScaleNormal="100" zoomScaleSheetLayoutView="100" workbookViewId="0">
      <selection activeCell="R42" sqref="R42"/>
    </sheetView>
  </sheetViews>
  <sheetFormatPr defaultRowHeight="16.5" customHeight="1" x14ac:dyDescent="0.2"/>
  <cols>
    <col min="1" max="1" width="0.7109375" customWidth="1"/>
    <col min="2" max="2" width="4.7109375" style="1" customWidth="1"/>
    <col min="3" max="3" width="4" customWidth="1"/>
    <col min="4" max="4" width="2.7109375" customWidth="1"/>
    <col min="5" max="5" width="5.85546875" customWidth="1"/>
    <col min="6" max="6" width="2" customWidth="1"/>
    <col min="7" max="7" width="2.42578125" customWidth="1"/>
    <col min="8" max="9" width="5.85546875" customWidth="1"/>
    <col min="10" max="10" width="5.28515625" customWidth="1"/>
    <col min="11" max="12" width="5.85546875" customWidth="1"/>
    <col min="13" max="13" width="6.28515625" customWidth="1"/>
    <col min="14" max="14" width="3.140625" customWidth="1"/>
    <col min="15" max="15" width="2.7109375" customWidth="1"/>
    <col min="16" max="16" width="5.85546875" customWidth="1"/>
    <col min="17" max="17" width="7.28515625" customWidth="1"/>
    <col min="18" max="18" width="6.42578125" customWidth="1"/>
    <col min="19" max="20" width="5.85546875" customWidth="1"/>
    <col min="21" max="21" width="0.7109375" customWidth="1"/>
  </cols>
  <sheetData>
    <row r="4" spans="2:26" ht="16.5" customHeight="1" x14ac:dyDescent="0.2">
      <c r="B4" s="91" t="s">
        <v>38</v>
      </c>
      <c r="E4" s="105" t="s">
        <v>53</v>
      </c>
    </row>
    <row r="6" spans="2:26" ht="5.25" customHeight="1" x14ac:dyDescent="0.2"/>
    <row r="7" spans="2:26" s="5" customFormat="1" ht="22.5" customHeight="1" x14ac:dyDescent="0.5">
      <c r="B7" s="2"/>
      <c r="C7" s="3"/>
      <c r="D7" s="3"/>
      <c r="E7" s="4"/>
      <c r="F7" s="181" t="s">
        <v>0</v>
      </c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2"/>
    </row>
    <row r="8" spans="2:26" s="5" customFormat="1" ht="26.25" customHeight="1" x14ac:dyDescent="0.55000000000000004">
      <c r="B8" s="6"/>
      <c r="C8" s="7"/>
      <c r="D8" s="7"/>
      <c r="E8" s="8"/>
      <c r="F8" s="8"/>
      <c r="G8" s="9"/>
      <c r="H8" s="10"/>
      <c r="I8" s="9" t="s">
        <v>1</v>
      </c>
      <c r="J8" s="9"/>
      <c r="K8" s="10"/>
      <c r="L8" s="10"/>
      <c r="M8" s="10"/>
      <c r="N8" s="10"/>
      <c r="O8" s="10"/>
      <c r="P8" s="10"/>
      <c r="Q8" s="10"/>
      <c r="R8" s="10"/>
      <c r="S8" s="10"/>
      <c r="T8" s="9"/>
      <c r="U8" s="11"/>
    </row>
    <row r="9" spans="2:26" s="5" customFormat="1" ht="20.25" customHeight="1" x14ac:dyDescent="0.5">
      <c r="B9" s="6"/>
      <c r="C9" s="7"/>
      <c r="D9" s="7"/>
      <c r="E9" s="8"/>
      <c r="F9" s="8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2:26" s="14" customFormat="1" ht="18" customHeight="1" x14ac:dyDescent="0.35">
      <c r="B10" s="183"/>
      <c r="C10" s="183"/>
      <c r="D10" s="183"/>
      <c r="E10" s="89" t="s">
        <v>2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2:26" s="14" customFormat="1" ht="13.5" customHeight="1" x14ac:dyDescent="0.35">
      <c r="B11" s="183"/>
      <c r="C11" s="183"/>
      <c r="D11" s="183"/>
      <c r="E11" s="89" t="s">
        <v>3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6" s="15" customFormat="1" ht="2.25" customHeight="1" x14ac:dyDescent="0.5">
      <c r="B12" s="184"/>
      <c r="C12" s="184"/>
      <c r="D12" s="184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</row>
    <row r="13" spans="2:26" s="14" customFormat="1" ht="18" customHeight="1" x14ac:dyDescent="0.35">
      <c r="B13" s="183"/>
      <c r="C13" s="183"/>
      <c r="D13" s="183"/>
      <c r="F13" s="13"/>
      <c r="G13" s="13"/>
      <c r="H13" s="13"/>
      <c r="I13" s="13"/>
      <c r="J13" s="89" t="s">
        <v>4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2:26" ht="21.75" customHeight="1" x14ac:dyDescent="0.2">
      <c r="O14" s="16"/>
      <c r="P14" s="192" t="s">
        <v>10</v>
      </c>
      <c r="Q14" s="192"/>
      <c r="R14" s="192"/>
      <c r="S14" s="192"/>
      <c r="T14" s="192"/>
      <c r="V14" s="192"/>
      <c r="W14" s="192"/>
      <c r="X14" s="192"/>
      <c r="Y14" s="192"/>
      <c r="Z14" s="192"/>
    </row>
    <row r="15" spans="2:26" ht="20.25" customHeight="1" x14ac:dyDescent="0.2">
      <c r="B15" s="17" t="s">
        <v>6</v>
      </c>
      <c r="N15" s="18"/>
      <c r="O15" s="19"/>
      <c r="P15" s="185" t="s">
        <v>12</v>
      </c>
      <c r="Q15" s="185"/>
      <c r="R15" s="185"/>
      <c r="S15" s="185"/>
      <c r="T15" s="185"/>
      <c r="V15" s="185"/>
      <c r="W15" s="185"/>
      <c r="X15" s="185"/>
      <c r="Y15" s="185"/>
      <c r="Z15" s="185"/>
    </row>
    <row r="16" spans="2:26" ht="18.75" customHeight="1" x14ac:dyDescent="0.45">
      <c r="B16" s="20" t="s">
        <v>8</v>
      </c>
      <c r="C16" s="21"/>
      <c r="D16" s="21"/>
      <c r="E16" s="21"/>
      <c r="H16" s="193" t="s">
        <v>39</v>
      </c>
      <c r="I16" s="193"/>
      <c r="J16" s="193"/>
      <c r="K16" s="193"/>
      <c r="L16" s="193"/>
      <c r="M16" s="193"/>
      <c r="N16" s="18"/>
      <c r="O16" s="22"/>
      <c r="P16" s="22" t="s">
        <v>9</v>
      </c>
      <c r="Q16" s="23"/>
      <c r="R16" s="194" t="e">
        <f>VLOOKUP($E$4,'ชื่อ นามสกุล ผู้บริจาค'!A4:I25,2,FALSE)</f>
        <v>#N/A</v>
      </c>
      <c r="S16" s="194" t="e">
        <f>VLOOKUP(#REF!,'ชื่อ นามสกุล ผู้บริจาค'!#REF!,2,FALSE)</f>
        <v>#REF!</v>
      </c>
      <c r="T16" s="194" t="e">
        <f>VLOOKUP(A9,'ชื่อ นามสกุล ผู้บริจาค'!#REF!,2,FALSE)</f>
        <v>#REF!</v>
      </c>
      <c r="V16" s="192"/>
      <c r="W16" s="192"/>
      <c r="X16" s="192"/>
      <c r="Y16" s="192"/>
      <c r="Z16" s="192"/>
    </row>
    <row r="17" spans="2:26" ht="20.25" customHeight="1" x14ac:dyDescent="0.2">
      <c r="B17" s="24"/>
      <c r="C17" s="186" t="e">
        <f>VLOOKUP($E$4,'ชื่อ นามสกุล ผู้บริจาค'!A4:I25,3,FALSE)&amp;" "&amp;VLOOKUP($E$4,'ชื่อ นามสกุล ผู้บริจาค'!A4:I25,4,FALSE)</f>
        <v>#N/A</v>
      </c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22"/>
      <c r="O17" s="22"/>
      <c r="P17" s="22" t="s">
        <v>11</v>
      </c>
      <c r="Q17" s="25"/>
      <c r="R17" s="187" t="e">
        <f>VLOOKUP($E$4,'ชื่อ นามสกุล ผู้บริจาค'!A4:I25,6,FALSE)</f>
        <v>#N/A</v>
      </c>
      <c r="S17" s="188"/>
      <c r="T17" s="188"/>
      <c r="V17" s="185"/>
      <c r="W17" s="185"/>
      <c r="X17" s="185"/>
      <c r="Y17" s="185"/>
      <c r="Z17" s="185"/>
    </row>
    <row r="18" spans="2:26" ht="20.25" customHeight="1" x14ac:dyDescent="0.2">
      <c r="C18" s="186" t="e">
        <f>VLOOKUP($E$4,'ชื่อ นามสกุล ผู้บริจาค'!A4:I25,7,FALSE)</f>
        <v>#N/A</v>
      </c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26"/>
      <c r="O18" s="27"/>
      <c r="P18" s="26"/>
      <c r="Q18" s="25"/>
      <c r="R18" s="25"/>
      <c r="S18" s="25"/>
      <c r="T18" s="25"/>
    </row>
    <row r="19" spans="2:26" ht="20.25" customHeight="1" x14ac:dyDescent="0.4">
      <c r="B19" s="28"/>
      <c r="C19" s="186" t="e">
        <f>VLOOKUP($E$4,'ชื่อ นามสกุล ผู้บริจาค'!A4:I25,8,FALSE)&amp;VLOOKUP($E$4,'ชื่อ นามสกุล ผู้บริจาค'!A4:I25,9,FALSE)</f>
        <v>#N/A</v>
      </c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28"/>
      <c r="O19" s="29"/>
      <c r="P19" s="30"/>
      <c r="Q19" s="25"/>
      <c r="R19" s="88"/>
      <c r="S19" s="88"/>
      <c r="T19" s="88"/>
    </row>
    <row r="20" spans="2:26" ht="19.5" customHeight="1" x14ac:dyDescent="0.4">
      <c r="B20" s="28"/>
      <c r="C20" s="103" t="s">
        <v>48</v>
      </c>
      <c r="D20" s="103"/>
      <c r="E20" s="103"/>
      <c r="F20" s="103"/>
      <c r="G20" s="103"/>
      <c r="H20" s="103"/>
      <c r="I20" s="215" t="e">
        <f>VLOOKUP($E$4,'ชื่อ นามสกุล ผู้บริจาค'!A4:J27,10,FALSE)</f>
        <v>#N/A</v>
      </c>
      <c r="J20" s="215"/>
      <c r="K20" s="215"/>
      <c r="L20" s="215"/>
      <c r="M20" s="215"/>
      <c r="N20" s="28"/>
      <c r="O20" s="29"/>
      <c r="P20" s="30"/>
      <c r="Q20" s="25"/>
      <c r="R20" s="88"/>
      <c r="S20" s="88"/>
      <c r="T20" s="88"/>
    </row>
    <row r="21" spans="2:26" s="31" customFormat="1" ht="18" customHeight="1" x14ac:dyDescent="0.2">
      <c r="C21" s="195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32"/>
      <c r="O21" s="32"/>
      <c r="P21" s="32"/>
      <c r="Q21" s="28"/>
      <c r="R21" s="196" t="s">
        <v>13</v>
      </c>
      <c r="S21" s="196"/>
      <c r="T21" s="196"/>
    </row>
    <row r="22" spans="2:26" s="31" customFormat="1" ht="12" customHeight="1" x14ac:dyDescent="0.2">
      <c r="B22" s="28"/>
      <c r="M22" s="28"/>
      <c r="N22" s="28"/>
      <c r="R22" s="196" t="s">
        <v>14</v>
      </c>
      <c r="S22" s="196"/>
      <c r="T22" s="196"/>
    </row>
    <row r="23" spans="2:26" ht="4.5" customHeight="1" x14ac:dyDescent="0.2"/>
    <row r="24" spans="2:26" s="34" customFormat="1" ht="21" customHeight="1" x14ac:dyDescent="0.4">
      <c r="B24" s="33" t="s">
        <v>15</v>
      </c>
      <c r="C24" s="209" t="s">
        <v>16</v>
      </c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1"/>
      <c r="O24" s="209" t="s">
        <v>17</v>
      </c>
      <c r="P24" s="210"/>
      <c r="Q24" s="210"/>
      <c r="R24" s="210"/>
      <c r="S24" s="210"/>
      <c r="T24" s="211"/>
    </row>
    <row r="25" spans="2:26" s="34" customFormat="1" ht="21" customHeight="1" x14ac:dyDescent="0.4">
      <c r="B25" s="35" t="s">
        <v>18</v>
      </c>
      <c r="C25" s="212" t="s">
        <v>19</v>
      </c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4"/>
      <c r="O25" s="212" t="s">
        <v>20</v>
      </c>
      <c r="P25" s="213"/>
      <c r="Q25" s="213"/>
      <c r="R25" s="213"/>
      <c r="S25" s="213"/>
      <c r="T25" s="214"/>
    </row>
    <row r="26" spans="2:26" ht="22.5" customHeight="1" x14ac:dyDescent="0.45">
      <c r="B26" s="107">
        <v>1</v>
      </c>
      <c r="C26" s="36" t="s">
        <v>21</v>
      </c>
      <c r="D26" s="37"/>
      <c r="E26" s="37"/>
      <c r="F26" s="37"/>
      <c r="G26" s="37"/>
      <c r="H26" s="37"/>
      <c r="I26" s="37"/>
      <c r="J26" s="37"/>
      <c r="K26" s="37"/>
      <c r="L26" s="38"/>
      <c r="M26" s="39"/>
      <c r="N26" s="40"/>
      <c r="O26" s="41"/>
      <c r="P26" s="42"/>
      <c r="Q26" s="197" t="e">
        <f>VLOOKUP($E$4,'ชื่อ นามสกุล ผู้บริจาค'!A4:I25,5,FALSE)</f>
        <v>#N/A</v>
      </c>
      <c r="R26" s="197"/>
      <c r="S26" s="42"/>
      <c r="T26" s="43"/>
    </row>
    <row r="27" spans="2:26" ht="17.25" customHeight="1" x14ac:dyDescent="0.35">
      <c r="B27" s="44"/>
      <c r="C27" s="198"/>
      <c r="D27" s="199"/>
      <c r="E27" s="199"/>
      <c r="F27" s="199"/>
      <c r="G27" s="199"/>
      <c r="H27" s="199"/>
      <c r="I27" s="199"/>
      <c r="J27" s="199"/>
      <c r="K27" s="199"/>
      <c r="L27" s="45"/>
      <c r="M27" s="45"/>
      <c r="N27" s="46"/>
      <c r="O27" s="47"/>
      <c r="P27" s="48"/>
      <c r="Q27" s="48"/>
      <c r="R27" s="48"/>
      <c r="S27" s="48"/>
      <c r="T27" s="49"/>
    </row>
    <row r="28" spans="2:26" ht="17.25" customHeight="1" x14ac:dyDescent="0.35">
      <c r="B28" s="44"/>
      <c r="C28" s="50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47"/>
      <c r="P28" s="51"/>
      <c r="Q28" s="52"/>
      <c r="R28" s="52"/>
      <c r="S28" s="52"/>
      <c r="T28" s="53"/>
    </row>
    <row r="29" spans="2:26" ht="17.25" customHeight="1" x14ac:dyDescent="0.35">
      <c r="B29" s="44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4"/>
      <c r="O29" s="55"/>
      <c r="P29" s="51"/>
      <c r="Q29" s="51"/>
      <c r="R29" s="51"/>
      <c r="S29" s="51"/>
      <c r="T29" s="54"/>
    </row>
    <row r="30" spans="2:26" ht="17.25" customHeight="1" x14ac:dyDescent="0.35">
      <c r="B30" s="44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4"/>
      <c r="O30" s="55"/>
      <c r="P30" s="51"/>
      <c r="Q30" s="51"/>
      <c r="R30" s="51"/>
      <c r="S30" s="51"/>
      <c r="T30" s="54"/>
    </row>
    <row r="31" spans="2:26" ht="17.25" customHeight="1" x14ac:dyDescent="0.35">
      <c r="B31" s="44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4"/>
      <c r="O31" s="55"/>
      <c r="P31" s="51"/>
      <c r="Q31" s="51"/>
      <c r="R31" s="51"/>
      <c r="S31" s="51"/>
      <c r="T31" s="54"/>
    </row>
    <row r="32" spans="2:26" ht="3" customHeight="1" x14ac:dyDescent="0.2"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59"/>
      <c r="P32" s="57"/>
      <c r="Q32" s="57"/>
      <c r="R32" s="57"/>
      <c r="S32" s="57"/>
      <c r="T32" s="58"/>
    </row>
    <row r="33" spans="2:20" ht="29.25" customHeight="1" x14ac:dyDescent="0.2">
      <c r="B33" s="200" t="s">
        <v>23</v>
      </c>
      <c r="C33" s="201"/>
      <c r="D33" s="201"/>
      <c r="E33" s="202"/>
      <c r="F33" s="203" t="e">
        <f>(BAHTTEXT(Q33))</f>
        <v>#N/A</v>
      </c>
      <c r="G33" s="204"/>
      <c r="H33" s="204"/>
      <c r="I33" s="204"/>
      <c r="J33" s="204"/>
      <c r="K33" s="204"/>
      <c r="L33" s="204"/>
      <c r="M33" s="204"/>
      <c r="N33" s="205"/>
      <c r="O33" s="60"/>
      <c r="P33" s="61"/>
      <c r="Q33" s="206" t="e">
        <f>SUM(Q26:R32)</f>
        <v>#N/A</v>
      </c>
      <c r="R33" s="206"/>
      <c r="S33" s="62"/>
      <c r="T33" s="63"/>
    </row>
    <row r="34" spans="2:20" ht="15.75" customHeight="1" x14ac:dyDescent="0.2">
      <c r="O34" s="207"/>
      <c r="P34" s="207"/>
      <c r="Q34" s="207"/>
      <c r="R34" s="208"/>
      <c r="S34" s="208"/>
      <c r="T34" s="208"/>
    </row>
    <row r="35" spans="2:20" ht="3" customHeight="1" x14ac:dyDescent="0.35">
      <c r="B35" s="189"/>
      <c r="C35" s="190"/>
      <c r="D35" s="190"/>
      <c r="E35" s="190"/>
      <c r="F35" s="190"/>
      <c r="G35" s="190"/>
      <c r="H35" s="190"/>
      <c r="I35" s="190"/>
      <c r="J35" s="190"/>
      <c r="K35" s="64"/>
      <c r="L35" s="64"/>
      <c r="M35" s="64"/>
      <c r="N35" s="64"/>
      <c r="O35" s="64"/>
      <c r="P35" s="64"/>
      <c r="Q35" s="64"/>
      <c r="R35" s="65"/>
      <c r="S35" s="65"/>
      <c r="T35" s="65"/>
    </row>
    <row r="36" spans="2:20" ht="17.25" customHeight="1" x14ac:dyDescent="0.4">
      <c r="B36" s="191" t="s">
        <v>24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66"/>
      <c r="P36" s="66"/>
      <c r="Q36" s="66"/>
      <c r="R36" s="66"/>
      <c r="S36" s="66"/>
      <c r="T36" s="66"/>
    </row>
    <row r="37" spans="2:20" s="25" customFormat="1" ht="16.5" customHeight="1" x14ac:dyDescent="0.2"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</row>
    <row r="38" spans="2:20" s="25" customFormat="1" ht="16.5" customHeight="1" x14ac:dyDescent="0.35">
      <c r="B38" s="222"/>
      <c r="C38" s="222"/>
      <c r="D38" s="222"/>
      <c r="E38" s="222"/>
      <c r="F38" s="222"/>
      <c r="G38" s="223"/>
      <c r="H38" s="223"/>
      <c r="I38" s="223"/>
      <c r="J38" s="223"/>
      <c r="K38" s="223"/>
      <c r="L38" s="67" t="s">
        <v>25</v>
      </c>
      <c r="M38" s="224"/>
      <c r="N38" s="224"/>
      <c r="O38" s="68"/>
      <c r="P38" s="68"/>
      <c r="Q38" s="68"/>
      <c r="R38" s="219"/>
      <c r="S38" s="219"/>
      <c r="T38" s="219"/>
    </row>
    <row r="39" spans="2:20" s="25" customFormat="1" ht="16.5" customHeight="1" x14ac:dyDescent="0.45">
      <c r="B39" s="216"/>
      <c r="C39" s="216"/>
      <c r="D39" s="216"/>
      <c r="E39" s="216"/>
      <c r="F39" s="216"/>
      <c r="G39" s="217" t="s">
        <v>40</v>
      </c>
      <c r="H39" s="218"/>
      <c r="I39" s="218"/>
      <c r="J39" s="69"/>
      <c r="K39" s="70"/>
      <c r="L39" s="71"/>
      <c r="M39" s="72"/>
      <c r="N39" s="72"/>
      <c r="O39" s="68"/>
      <c r="P39" s="68"/>
      <c r="Q39" s="68"/>
      <c r="R39" s="219"/>
      <c r="S39" s="219"/>
      <c r="T39" s="219"/>
    </row>
    <row r="40" spans="2:20" s="25" customFormat="1" ht="21.75" customHeight="1" x14ac:dyDescent="0.2">
      <c r="B40" s="220"/>
      <c r="C40" s="220"/>
      <c r="D40" s="220"/>
      <c r="E40" s="220"/>
      <c r="F40" s="220"/>
      <c r="G40" s="221"/>
      <c r="H40" s="221"/>
      <c r="I40" s="221"/>
      <c r="J40" s="221"/>
      <c r="K40" s="221"/>
      <c r="L40" s="221"/>
      <c r="M40" s="221"/>
      <c r="N40" s="221"/>
      <c r="O40" s="87"/>
      <c r="P40" s="87"/>
      <c r="Q40" s="87"/>
      <c r="R40" s="220"/>
      <c r="S40" s="220"/>
      <c r="T40" s="220"/>
    </row>
    <row r="41" spans="2:20" s="25" customFormat="1" ht="27" customHeight="1" x14ac:dyDescent="0.4">
      <c r="B41" s="191" t="s">
        <v>26</v>
      </c>
      <c r="C41" s="191"/>
      <c r="D41" s="191"/>
      <c r="E41" s="191"/>
      <c r="F41" s="191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</row>
    <row r="42" spans="2:20" ht="17.25" customHeight="1" x14ac:dyDescent="0.2">
      <c r="B42" s="73"/>
      <c r="C42" s="74"/>
      <c r="D42" s="74"/>
      <c r="E42" s="74"/>
      <c r="F42" s="74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</row>
    <row r="43" spans="2:20" ht="22.5" customHeight="1" x14ac:dyDescent="0.2">
      <c r="B43" s="85"/>
      <c r="C43" s="23"/>
      <c r="D43" s="23"/>
      <c r="E43" s="23"/>
      <c r="F43" s="23"/>
      <c r="G43" s="23"/>
      <c r="H43" s="23"/>
      <c r="I43" s="23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2:20" ht="21" customHeight="1" x14ac:dyDescent="0.2">
      <c r="B44" s="85"/>
      <c r="C44" s="23"/>
      <c r="D44" s="23"/>
      <c r="E44" s="23"/>
      <c r="F44" s="23"/>
      <c r="G44" s="23"/>
      <c r="H44" s="23"/>
      <c r="I44" s="23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2:20" s="77" customFormat="1" ht="24" customHeight="1" x14ac:dyDescent="0.45">
      <c r="B45" s="75"/>
      <c r="C45" s="228" t="s">
        <v>37</v>
      </c>
      <c r="D45" s="228"/>
      <c r="E45" s="228"/>
      <c r="F45" s="228"/>
      <c r="G45" s="228"/>
      <c r="H45" s="228"/>
      <c r="I45" s="228"/>
      <c r="J45" s="228"/>
      <c r="K45" s="76"/>
      <c r="L45" s="76"/>
      <c r="M45" s="228" t="s">
        <v>27</v>
      </c>
      <c r="N45" s="228"/>
      <c r="O45" s="228"/>
      <c r="P45" s="228"/>
      <c r="Q45" s="228"/>
      <c r="R45" s="228"/>
      <c r="S45" s="228"/>
      <c r="T45" s="76"/>
    </row>
    <row r="46" spans="2:20" s="77" customFormat="1" ht="15.75" customHeight="1" x14ac:dyDescent="0.45">
      <c r="B46" s="75"/>
      <c r="C46" s="76"/>
      <c r="D46" s="229" t="s">
        <v>28</v>
      </c>
      <c r="E46" s="229"/>
      <c r="F46" s="229"/>
      <c r="G46" s="229"/>
      <c r="H46" s="229"/>
      <c r="I46" s="229"/>
      <c r="J46" s="76"/>
      <c r="K46" s="76"/>
      <c r="L46" s="76"/>
      <c r="M46" s="229" t="s">
        <v>29</v>
      </c>
      <c r="N46" s="229"/>
      <c r="O46" s="229"/>
      <c r="P46" s="229"/>
      <c r="Q46" s="229"/>
      <c r="R46" s="229"/>
      <c r="S46" s="229"/>
      <c r="T46" s="76"/>
    </row>
    <row r="47" spans="2:20" ht="9" customHeight="1" x14ac:dyDescent="0.2">
      <c r="B47" s="85"/>
      <c r="C47" s="25"/>
      <c r="D47" s="225"/>
      <c r="E47" s="225"/>
      <c r="F47" s="225"/>
      <c r="G47" s="225"/>
      <c r="H47" s="225"/>
      <c r="I47" s="225"/>
      <c r="J47" s="25"/>
      <c r="K47" s="25"/>
      <c r="L47" s="25"/>
      <c r="M47" s="225"/>
      <c r="N47" s="225"/>
      <c r="O47" s="225"/>
      <c r="P47" s="225"/>
      <c r="Q47" s="225"/>
      <c r="R47" s="225"/>
      <c r="S47" s="225"/>
      <c r="T47" s="25"/>
    </row>
    <row r="48" spans="2:20" ht="13.5" customHeight="1" x14ac:dyDescent="0.2">
      <c r="B48" s="85"/>
      <c r="C48" s="25"/>
      <c r="D48" s="84"/>
      <c r="E48" s="84"/>
      <c r="F48" s="84"/>
      <c r="G48" s="84"/>
      <c r="H48" s="84"/>
      <c r="I48" s="84"/>
      <c r="J48" s="25"/>
      <c r="K48" s="25"/>
      <c r="L48" s="25"/>
      <c r="M48" s="84"/>
      <c r="N48" s="84"/>
      <c r="O48" s="84"/>
      <c r="P48" s="84"/>
      <c r="Q48" s="84"/>
      <c r="R48" s="84"/>
      <c r="S48" s="84"/>
      <c r="T48" s="25"/>
    </row>
    <row r="49" spans="1:22" s="78" customFormat="1" ht="16.5" customHeight="1" x14ac:dyDescent="0.2">
      <c r="B49" s="226" t="s">
        <v>30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</row>
    <row r="50" spans="1:22" s="79" customFormat="1" ht="16.5" customHeight="1" x14ac:dyDescent="0.2">
      <c r="B50" s="226" t="s">
        <v>31</v>
      </c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</row>
    <row r="51" spans="1:22" s="79" customFormat="1" ht="14.25" customHeight="1" x14ac:dyDescent="0.2">
      <c r="B51" s="83" t="s">
        <v>32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</row>
    <row r="52" spans="1:22" s="79" customFormat="1" ht="14.25" customHeight="1" x14ac:dyDescent="0.2">
      <c r="B52" s="83" t="s">
        <v>33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</row>
    <row r="53" spans="1:22" ht="15" customHeight="1" x14ac:dyDescent="0.2">
      <c r="K53" s="227"/>
      <c r="L53" s="227"/>
      <c r="M53" s="80"/>
      <c r="N53" s="80"/>
      <c r="O53" s="80"/>
    </row>
    <row r="54" spans="1:22" s="92" customFormat="1" ht="16.5" customHeight="1" x14ac:dyDescent="0.3">
      <c r="B54" s="93"/>
      <c r="Q54" s="81" t="s">
        <v>35</v>
      </c>
      <c r="T54" s="94"/>
    </row>
    <row r="56" spans="1:22" ht="16.5" customHeight="1" x14ac:dyDescent="0.5">
      <c r="A56" s="5"/>
      <c r="B56" s="2"/>
      <c r="C56" s="3"/>
      <c r="D56" s="3"/>
      <c r="E56" s="4"/>
      <c r="F56" s="181" t="s">
        <v>0</v>
      </c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2"/>
      <c r="T56" s="182"/>
      <c r="U56" s="182"/>
      <c r="V56" s="81"/>
    </row>
    <row r="57" spans="1:22" ht="16.5" customHeight="1" x14ac:dyDescent="0.55000000000000004">
      <c r="A57" s="5"/>
      <c r="B57" s="6"/>
      <c r="C57" s="7"/>
      <c r="D57" s="7"/>
      <c r="E57" s="8"/>
      <c r="F57" s="8"/>
      <c r="G57" s="9"/>
      <c r="H57" s="10"/>
      <c r="I57" s="9" t="s">
        <v>1</v>
      </c>
      <c r="J57" s="9"/>
      <c r="K57" s="10"/>
      <c r="L57" s="10"/>
      <c r="M57" s="10"/>
      <c r="N57" s="10"/>
      <c r="O57" s="10"/>
      <c r="P57" s="10"/>
      <c r="Q57" s="10"/>
      <c r="R57" s="10"/>
      <c r="S57" s="10"/>
      <c r="T57" s="9"/>
      <c r="U57" s="11"/>
      <c r="V57" s="81"/>
    </row>
    <row r="58" spans="1:22" ht="16.5" customHeight="1" x14ac:dyDescent="0.5">
      <c r="A58" s="5"/>
      <c r="B58" s="6"/>
      <c r="C58" s="7"/>
      <c r="D58" s="7"/>
      <c r="E58" s="8"/>
      <c r="F58" s="8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5"/>
    </row>
    <row r="59" spans="1:22" ht="16.5" customHeight="1" x14ac:dyDescent="0.35">
      <c r="A59" s="14"/>
      <c r="B59" s="183"/>
      <c r="C59" s="183"/>
      <c r="D59" s="183"/>
      <c r="E59" s="89" t="s">
        <v>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</row>
    <row r="60" spans="1:22" ht="16.5" customHeight="1" x14ac:dyDescent="0.35">
      <c r="A60" s="14"/>
      <c r="B60" s="183"/>
      <c r="C60" s="183"/>
      <c r="D60" s="183"/>
      <c r="E60" s="89" t="s">
        <v>3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4"/>
    </row>
    <row r="61" spans="1:22" ht="4.5" customHeight="1" x14ac:dyDescent="0.5">
      <c r="A61" s="15"/>
      <c r="B61" s="184"/>
      <c r="C61" s="184"/>
      <c r="D61" s="184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15"/>
    </row>
    <row r="62" spans="1:22" ht="16.5" customHeight="1" x14ac:dyDescent="0.35">
      <c r="A62" s="14"/>
      <c r="B62" s="183"/>
      <c r="C62" s="183"/>
      <c r="D62" s="183"/>
      <c r="E62" s="14"/>
      <c r="F62" s="13"/>
      <c r="G62" s="13"/>
      <c r="H62" s="13"/>
      <c r="I62" s="13"/>
      <c r="J62" s="89" t="s">
        <v>4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4"/>
    </row>
    <row r="63" spans="1:22" ht="20.25" customHeight="1" x14ac:dyDescent="0.2">
      <c r="O63" s="16"/>
      <c r="P63" s="192" t="s">
        <v>5</v>
      </c>
      <c r="Q63" s="192"/>
      <c r="R63" s="192"/>
      <c r="S63" s="192"/>
      <c r="T63" s="192"/>
    </row>
    <row r="64" spans="1:22" ht="16.5" customHeight="1" x14ac:dyDescent="0.2">
      <c r="B64" s="17" t="s">
        <v>6</v>
      </c>
      <c r="N64" s="18"/>
      <c r="O64" s="19"/>
      <c r="P64" s="185" t="s">
        <v>7</v>
      </c>
      <c r="Q64" s="185"/>
      <c r="R64" s="185"/>
      <c r="S64" s="185"/>
      <c r="T64" s="185"/>
    </row>
    <row r="65" spans="1:21" ht="16.5" customHeight="1" x14ac:dyDescent="0.45">
      <c r="B65" s="20" t="s">
        <v>8</v>
      </c>
      <c r="C65" s="21"/>
      <c r="D65" s="21"/>
      <c r="E65" s="21"/>
      <c r="H65" s="193" t="s">
        <v>39</v>
      </c>
      <c r="I65" s="193"/>
      <c r="J65" s="193"/>
      <c r="K65" s="193"/>
      <c r="L65" s="193"/>
      <c r="M65" s="193"/>
      <c r="N65" s="18"/>
      <c r="O65" s="22"/>
      <c r="P65" s="22" t="s">
        <v>9</v>
      </c>
      <c r="Q65" s="23"/>
      <c r="R65" s="194" t="e">
        <f>R16</f>
        <v>#N/A</v>
      </c>
      <c r="S65" s="194" t="e">
        <f>VLOOKUP(#REF!,'ชื่อ นามสกุล ผู้บริจาค'!#REF!,2,FALSE)</f>
        <v>#REF!</v>
      </c>
      <c r="T65" s="194" t="e">
        <f>VLOOKUP(A58,'ชื่อ นามสกุล ผู้บริจาค'!#REF!,2,FALSE)</f>
        <v>#REF!</v>
      </c>
    </row>
    <row r="66" spans="1:21" ht="21.75" customHeight="1" x14ac:dyDescent="0.2">
      <c r="B66" s="24"/>
      <c r="C66" s="186" t="e">
        <f>C17</f>
        <v>#N/A</v>
      </c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22"/>
      <c r="O66" s="22"/>
      <c r="P66" s="22" t="s">
        <v>11</v>
      </c>
      <c r="Q66" s="25"/>
      <c r="R66" s="187" t="e">
        <f>R17</f>
        <v>#N/A</v>
      </c>
      <c r="S66" s="230"/>
      <c r="T66" s="230"/>
    </row>
    <row r="67" spans="1:21" ht="16.5" customHeight="1" x14ac:dyDescent="0.2">
      <c r="C67" s="186" t="e">
        <f>C18</f>
        <v>#N/A</v>
      </c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26"/>
      <c r="O67" s="27"/>
      <c r="P67" s="26"/>
      <c r="Q67" s="25"/>
      <c r="R67" s="25"/>
      <c r="S67" s="25"/>
      <c r="T67" s="25"/>
    </row>
    <row r="68" spans="1:21" ht="16.5" customHeight="1" x14ac:dyDescent="0.4">
      <c r="B68" s="28"/>
      <c r="C68" s="186" t="e">
        <f>C19</f>
        <v>#N/A</v>
      </c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28"/>
      <c r="O68" s="29"/>
      <c r="P68" s="30"/>
      <c r="Q68" s="25"/>
      <c r="R68" s="88"/>
      <c r="S68" s="88"/>
      <c r="T68" s="88"/>
    </row>
    <row r="69" spans="1:21" ht="18.75" customHeight="1" x14ac:dyDescent="0.4">
      <c r="B69" s="28"/>
      <c r="C69" s="186" t="str">
        <f>+C20</f>
        <v>เลขประจำตัวผู้เสียภาษีอากร</v>
      </c>
      <c r="D69" s="186"/>
      <c r="E69" s="186"/>
      <c r="F69" s="186"/>
      <c r="G69" s="186"/>
      <c r="H69" s="186"/>
      <c r="I69" s="215" t="e">
        <f>+I20</f>
        <v>#N/A</v>
      </c>
      <c r="J69" s="186"/>
      <c r="K69" s="186"/>
      <c r="L69" s="186"/>
      <c r="M69" s="186"/>
      <c r="N69" s="28"/>
      <c r="O69" s="29"/>
      <c r="P69" s="30"/>
      <c r="Q69" s="25"/>
      <c r="R69" s="88"/>
      <c r="S69" s="88"/>
      <c r="T69" s="88"/>
    </row>
    <row r="70" spans="1:21" ht="16.5" customHeight="1" x14ac:dyDescent="0.2">
      <c r="A70" s="31"/>
      <c r="B70" s="31"/>
      <c r="C70" s="195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32"/>
      <c r="O70" s="32"/>
      <c r="P70" s="32"/>
      <c r="Q70" s="28"/>
      <c r="R70" s="196" t="s">
        <v>13</v>
      </c>
      <c r="S70" s="196"/>
      <c r="T70" s="196"/>
      <c r="U70" s="31"/>
    </row>
    <row r="71" spans="1:21" ht="16.5" customHeight="1" x14ac:dyDescent="0.2">
      <c r="A71" s="31"/>
      <c r="B71" s="28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28"/>
      <c r="N71" s="28"/>
      <c r="O71" s="31"/>
      <c r="P71" s="31"/>
      <c r="Q71" s="31"/>
      <c r="R71" s="196" t="s">
        <v>14</v>
      </c>
      <c r="S71" s="196"/>
      <c r="T71" s="196"/>
      <c r="U71" s="31"/>
    </row>
    <row r="73" spans="1:21" ht="16.5" customHeight="1" x14ac:dyDescent="0.4">
      <c r="A73" s="34"/>
      <c r="B73" s="33" t="s">
        <v>15</v>
      </c>
      <c r="C73" s="209" t="s">
        <v>16</v>
      </c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1"/>
      <c r="O73" s="209" t="s">
        <v>17</v>
      </c>
      <c r="P73" s="210"/>
      <c r="Q73" s="210"/>
      <c r="R73" s="210"/>
      <c r="S73" s="210"/>
      <c r="T73" s="211"/>
      <c r="U73" s="34"/>
    </row>
    <row r="74" spans="1:21" ht="16.5" customHeight="1" x14ac:dyDescent="0.4">
      <c r="A74" s="34"/>
      <c r="B74" s="35" t="s">
        <v>18</v>
      </c>
      <c r="C74" s="212" t="s">
        <v>19</v>
      </c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4"/>
      <c r="O74" s="212" t="s">
        <v>20</v>
      </c>
      <c r="P74" s="213"/>
      <c r="Q74" s="213"/>
      <c r="R74" s="213"/>
      <c r="S74" s="213"/>
      <c r="T74" s="214"/>
      <c r="U74" s="34"/>
    </row>
    <row r="75" spans="1:21" ht="16.5" customHeight="1" x14ac:dyDescent="0.45">
      <c r="B75" s="107">
        <v>1</v>
      </c>
      <c r="C75" s="36" t="s">
        <v>21</v>
      </c>
      <c r="D75" s="37"/>
      <c r="E75" s="37"/>
      <c r="F75" s="37"/>
      <c r="G75" s="37"/>
      <c r="H75" s="37"/>
      <c r="I75" s="37"/>
      <c r="J75" s="37"/>
      <c r="K75" s="37"/>
      <c r="L75" s="38"/>
      <c r="M75" s="39"/>
      <c r="N75" s="40"/>
      <c r="O75" s="41"/>
      <c r="P75" s="42"/>
      <c r="Q75" s="197" t="e">
        <f>Q26</f>
        <v>#N/A</v>
      </c>
      <c r="R75" s="197"/>
      <c r="S75" s="42"/>
      <c r="T75" s="43"/>
    </row>
    <row r="76" spans="1:21" ht="16.5" customHeight="1" x14ac:dyDescent="0.35">
      <c r="B76" s="44"/>
      <c r="C76" s="198"/>
      <c r="D76" s="199"/>
      <c r="E76" s="199"/>
      <c r="F76" s="199"/>
      <c r="G76" s="199"/>
      <c r="H76" s="199"/>
      <c r="I76" s="199"/>
      <c r="J76" s="199"/>
      <c r="K76" s="199"/>
      <c r="L76" s="45"/>
      <c r="M76" s="45"/>
      <c r="N76" s="46"/>
      <c r="O76" s="47"/>
      <c r="P76" s="48"/>
      <c r="Q76" s="48"/>
      <c r="R76" s="48"/>
      <c r="S76" s="48"/>
      <c r="T76" s="49"/>
    </row>
    <row r="77" spans="1:21" ht="16.5" customHeight="1" x14ac:dyDescent="0.35">
      <c r="B77" s="44"/>
      <c r="C77" s="50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6"/>
      <c r="O77" s="47"/>
      <c r="P77" s="51"/>
      <c r="Q77" s="52"/>
      <c r="R77" s="52"/>
      <c r="S77" s="52"/>
      <c r="T77" s="53"/>
    </row>
    <row r="78" spans="1:21" ht="16.5" customHeight="1" x14ac:dyDescent="0.35">
      <c r="B78" s="44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4"/>
      <c r="O78" s="55"/>
      <c r="P78" s="51"/>
      <c r="Q78" s="51"/>
      <c r="R78" s="51"/>
      <c r="S78" s="51"/>
      <c r="T78" s="54"/>
    </row>
    <row r="79" spans="1:21" ht="16.5" customHeight="1" x14ac:dyDescent="0.35">
      <c r="B79" s="44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4"/>
      <c r="O79" s="55"/>
      <c r="P79" s="51"/>
      <c r="Q79" s="51"/>
      <c r="R79" s="51"/>
      <c r="S79" s="51"/>
      <c r="T79" s="54"/>
    </row>
    <row r="80" spans="1:21" ht="16.5" customHeight="1" x14ac:dyDescent="0.35">
      <c r="B80" s="44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4"/>
      <c r="O80" s="55"/>
      <c r="P80" s="51"/>
      <c r="Q80" s="51"/>
      <c r="R80" s="51"/>
      <c r="S80" s="51"/>
      <c r="T80" s="54"/>
    </row>
    <row r="81" spans="1:21" ht="16.5" customHeight="1" x14ac:dyDescent="0.2"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8"/>
      <c r="O81" s="59"/>
      <c r="P81" s="57"/>
      <c r="Q81" s="57"/>
      <c r="R81" s="57"/>
      <c r="S81" s="57"/>
      <c r="T81" s="58"/>
    </row>
    <row r="82" spans="1:21" ht="16.5" customHeight="1" x14ac:dyDescent="0.2">
      <c r="B82" s="200" t="s">
        <v>23</v>
      </c>
      <c r="C82" s="201"/>
      <c r="D82" s="201"/>
      <c r="E82" s="202"/>
      <c r="F82" s="203" t="e">
        <f>(BAHTTEXT(Q82))</f>
        <v>#N/A</v>
      </c>
      <c r="G82" s="204"/>
      <c r="H82" s="204"/>
      <c r="I82" s="204"/>
      <c r="J82" s="204"/>
      <c r="K82" s="204"/>
      <c r="L82" s="204"/>
      <c r="M82" s="204"/>
      <c r="N82" s="205"/>
      <c r="O82" s="60"/>
      <c r="P82" s="61"/>
      <c r="Q82" s="206" t="e">
        <f>SUM(Q75:R81)</f>
        <v>#N/A</v>
      </c>
      <c r="R82" s="206"/>
      <c r="S82" s="62"/>
      <c r="T82" s="63"/>
    </row>
    <row r="83" spans="1:21" ht="16.5" customHeight="1" x14ac:dyDescent="0.2">
      <c r="O83" s="207"/>
      <c r="P83" s="207"/>
      <c r="Q83" s="207"/>
      <c r="R83" s="208"/>
      <c r="S83" s="208"/>
      <c r="T83" s="208"/>
    </row>
    <row r="84" spans="1:21" ht="16.5" customHeight="1" x14ac:dyDescent="0.35">
      <c r="B84" s="189"/>
      <c r="C84" s="190"/>
      <c r="D84" s="190"/>
      <c r="E84" s="190"/>
      <c r="F84" s="190"/>
      <c r="G84" s="190"/>
      <c r="H84" s="190"/>
      <c r="I84" s="190"/>
      <c r="J84" s="190"/>
      <c r="K84" s="64"/>
      <c r="L84" s="64"/>
      <c r="M84" s="64"/>
      <c r="N84" s="64"/>
      <c r="O84" s="64"/>
      <c r="P84" s="64"/>
      <c r="Q84" s="64"/>
      <c r="R84" s="65"/>
      <c r="S84" s="65"/>
      <c r="T84" s="65"/>
    </row>
    <row r="85" spans="1:21" ht="16.5" customHeight="1" x14ac:dyDescent="0.4">
      <c r="B85" s="191" t="s">
        <v>24</v>
      </c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66"/>
      <c r="P85" s="66"/>
      <c r="Q85" s="66"/>
      <c r="R85" s="66"/>
      <c r="S85" s="66"/>
      <c r="T85" s="66"/>
    </row>
    <row r="86" spans="1:21" ht="16.5" customHeight="1" x14ac:dyDescent="0.2">
      <c r="A86" s="25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5"/>
    </row>
    <row r="87" spans="1:21" ht="16.5" customHeight="1" x14ac:dyDescent="0.35">
      <c r="A87" s="25"/>
      <c r="B87" s="222"/>
      <c r="C87" s="222"/>
      <c r="D87" s="222"/>
      <c r="E87" s="222"/>
      <c r="F87" s="222"/>
      <c r="G87" s="223"/>
      <c r="H87" s="223"/>
      <c r="I87" s="223"/>
      <c r="J87" s="223"/>
      <c r="K87" s="223"/>
      <c r="L87" s="67" t="s">
        <v>25</v>
      </c>
      <c r="M87" s="224"/>
      <c r="N87" s="224"/>
      <c r="O87" s="68"/>
      <c r="P87" s="68"/>
      <c r="Q87" s="68"/>
      <c r="R87" s="219"/>
      <c r="S87" s="219"/>
      <c r="T87" s="219"/>
      <c r="U87" s="25"/>
    </row>
    <row r="88" spans="1:21" ht="16.5" customHeight="1" x14ac:dyDescent="0.45">
      <c r="A88" s="25"/>
      <c r="B88" s="216"/>
      <c r="C88" s="216"/>
      <c r="D88" s="216"/>
      <c r="E88" s="216"/>
      <c r="F88" s="216"/>
      <c r="G88" s="217" t="s">
        <v>40</v>
      </c>
      <c r="H88" s="218"/>
      <c r="I88" s="218"/>
      <c r="J88" s="69"/>
      <c r="K88" s="70"/>
      <c r="L88" s="71"/>
      <c r="M88" s="72"/>
      <c r="N88" s="72"/>
      <c r="O88" s="68"/>
      <c r="P88" s="68"/>
      <c r="Q88" s="68"/>
      <c r="R88" s="219"/>
      <c r="S88" s="219"/>
      <c r="T88" s="219"/>
      <c r="U88" s="25"/>
    </row>
    <row r="89" spans="1:21" ht="24" customHeight="1" x14ac:dyDescent="0.2">
      <c r="A89" s="25"/>
      <c r="B89" s="220"/>
      <c r="C89" s="220"/>
      <c r="D89" s="220"/>
      <c r="E89" s="220"/>
      <c r="F89" s="220"/>
      <c r="G89" s="221"/>
      <c r="H89" s="221"/>
      <c r="I89" s="221"/>
      <c r="J89" s="221"/>
      <c r="K89" s="221"/>
      <c r="L89" s="221"/>
      <c r="M89" s="221"/>
      <c r="N89" s="221"/>
      <c r="O89" s="87"/>
      <c r="P89" s="87"/>
      <c r="Q89" s="87"/>
      <c r="R89" s="220"/>
      <c r="S89" s="220"/>
      <c r="T89" s="220"/>
      <c r="U89" s="25"/>
    </row>
    <row r="90" spans="1:21" ht="16.5" customHeight="1" x14ac:dyDescent="0.2">
      <c r="A90" s="25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25"/>
    </row>
    <row r="91" spans="1:21" ht="16.5" customHeight="1" x14ac:dyDescent="0.4">
      <c r="A91" s="25"/>
      <c r="B91" s="191" t="s">
        <v>26</v>
      </c>
      <c r="C91" s="191"/>
      <c r="D91" s="191"/>
      <c r="E91" s="191"/>
      <c r="F91" s="191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25"/>
    </row>
    <row r="92" spans="1:21" ht="16.5" customHeight="1" x14ac:dyDescent="0.2">
      <c r="B92" s="73"/>
      <c r="C92" s="74"/>
      <c r="D92" s="74"/>
      <c r="E92" s="74"/>
      <c r="F92" s="74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</row>
    <row r="93" spans="1:21" ht="16.5" customHeight="1" x14ac:dyDescent="0.2">
      <c r="B93" s="85"/>
      <c r="C93" s="23"/>
      <c r="D93" s="23"/>
      <c r="E93" s="23"/>
      <c r="F93" s="23"/>
      <c r="G93" s="23"/>
      <c r="H93" s="23"/>
      <c r="I93" s="23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</row>
    <row r="94" spans="1:21" ht="16.5" customHeight="1" x14ac:dyDescent="0.2">
      <c r="B94" s="85"/>
      <c r="C94" s="23"/>
      <c r="D94" s="23"/>
      <c r="E94" s="23"/>
      <c r="F94" s="23"/>
      <c r="G94" s="23"/>
      <c r="H94" s="23"/>
      <c r="I94" s="23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</row>
    <row r="95" spans="1:21" ht="16.5" customHeight="1" x14ac:dyDescent="0.45">
      <c r="A95" s="77"/>
      <c r="B95" s="75"/>
      <c r="C95" s="228" t="s">
        <v>37</v>
      </c>
      <c r="D95" s="228"/>
      <c r="E95" s="228"/>
      <c r="F95" s="228"/>
      <c r="G95" s="228"/>
      <c r="H95" s="228"/>
      <c r="I95" s="228"/>
      <c r="J95" s="228"/>
      <c r="K95" s="76"/>
      <c r="L95" s="76"/>
      <c r="M95" s="228" t="s">
        <v>27</v>
      </c>
      <c r="N95" s="228"/>
      <c r="O95" s="228"/>
      <c r="P95" s="228"/>
      <c r="Q95" s="228"/>
      <c r="R95" s="228"/>
      <c r="S95" s="228"/>
      <c r="T95" s="76"/>
      <c r="U95" s="77"/>
    </row>
    <row r="96" spans="1:21" ht="16.5" customHeight="1" x14ac:dyDescent="0.45">
      <c r="A96" s="77"/>
      <c r="B96" s="75"/>
      <c r="C96" s="76"/>
      <c r="D96" s="229" t="s">
        <v>28</v>
      </c>
      <c r="E96" s="229"/>
      <c r="F96" s="229"/>
      <c r="G96" s="229"/>
      <c r="H96" s="229"/>
      <c r="I96" s="229"/>
      <c r="J96" s="76"/>
      <c r="K96" s="76"/>
      <c r="L96" s="76"/>
      <c r="M96" s="229" t="s">
        <v>29</v>
      </c>
      <c r="N96" s="229"/>
      <c r="O96" s="229"/>
      <c r="P96" s="229"/>
      <c r="Q96" s="229"/>
      <c r="R96" s="229"/>
      <c r="S96" s="229"/>
      <c r="T96" s="76"/>
      <c r="U96" s="77"/>
    </row>
    <row r="97" spans="1:21" ht="16.5" customHeight="1" x14ac:dyDescent="0.2">
      <c r="B97" s="85"/>
      <c r="C97" s="25"/>
      <c r="D97" s="225"/>
      <c r="E97" s="225"/>
      <c r="F97" s="225"/>
      <c r="G97" s="225"/>
      <c r="H97" s="225"/>
      <c r="I97" s="225"/>
      <c r="J97" s="25"/>
      <c r="K97" s="25"/>
      <c r="L97" s="25"/>
      <c r="M97" s="225"/>
      <c r="N97" s="225"/>
      <c r="O97" s="225"/>
      <c r="P97" s="225"/>
      <c r="Q97" s="225"/>
      <c r="R97" s="225"/>
      <c r="S97" s="225"/>
      <c r="T97" s="25"/>
    </row>
    <row r="98" spans="1:21" ht="16.5" customHeight="1" x14ac:dyDescent="0.2">
      <c r="B98" s="85"/>
      <c r="C98" s="25"/>
      <c r="D98" s="84"/>
      <c r="E98" s="84"/>
      <c r="F98" s="84"/>
      <c r="G98" s="84"/>
      <c r="H98" s="84"/>
      <c r="I98" s="84"/>
      <c r="J98" s="25"/>
      <c r="K98" s="25"/>
      <c r="L98" s="25"/>
      <c r="M98" s="84"/>
      <c r="N98" s="84"/>
      <c r="O98" s="84"/>
      <c r="P98" s="84"/>
      <c r="Q98" s="84"/>
      <c r="R98" s="84"/>
      <c r="S98" s="84"/>
      <c r="T98" s="25"/>
    </row>
    <row r="99" spans="1:21" ht="16.5" customHeight="1" x14ac:dyDescent="0.2">
      <c r="A99" s="78"/>
      <c r="B99" s="226" t="s">
        <v>30</v>
      </c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78"/>
    </row>
    <row r="100" spans="1:21" ht="16.5" customHeight="1" x14ac:dyDescent="0.2">
      <c r="A100" s="79"/>
      <c r="B100" s="226" t="s">
        <v>31</v>
      </c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</row>
    <row r="101" spans="1:21" ht="16.5" customHeight="1" x14ac:dyDescent="0.2">
      <c r="A101" s="79"/>
      <c r="B101" s="83" t="s">
        <v>32</v>
      </c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79"/>
    </row>
    <row r="102" spans="1:21" ht="16.5" customHeight="1" x14ac:dyDescent="0.2">
      <c r="A102" s="79"/>
      <c r="B102" s="83" t="s">
        <v>33</v>
      </c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79"/>
    </row>
    <row r="103" spans="1:21" ht="16.5" customHeight="1" x14ac:dyDescent="0.2">
      <c r="K103" s="227"/>
      <c r="L103" s="227"/>
      <c r="M103" s="80"/>
      <c r="N103" s="80"/>
      <c r="O103" s="80"/>
    </row>
    <row r="104" spans="1:21" s="92" customFormat="1" ht="16.5" customHeight="1" x14ac:dyDescent="0.3">
      <c r="B104" s="93"/>
      <c r="Q104" s="95" t="s">
        <v>36</v>
      </c>
      <c r="T104" s="94"/>
    </row>
    <row r="105" spans="1:21" ht="5.25" customHeight="1" x14ac:dyDescent="0.2"/>
    <row r="106" spans="1:21" s="5" customFormat="1" ht="22.5" customHeight="1" x14ac:dyDescent="0.5">
      <c r="B106" s="2"/>
      <c r="C106" s="3"/>
      <c r="D106" s="3"/>
      <c r="E106" s="4"/>
      <c r="F106" s="181" t="s">
        <v>0</v>
      </c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2"/>
      <c r="T106" s="182"/>
      <c r="U106" s="182"/>
    </row>
    <row r="107" spans="1:21" s="5" customFormat="1" ht="26.25" customHeight="1" x14ac:dyDescent="0.55000000000000004">
      <c r="B107" s="6"/>
      <c r="C107" s="7"/>
      <c r="D107" s="7"/>
      <c r="E107" s="8"/>
      <c r="F107" s="8"/>
      <c r="G107" s="9"/>
      <c r="H107" s="10"/>
      <c r="I107" s="9" t="s">
        <v>1</v>
      </c>
      <c r="J107" s="9"/>
      <c r="K107" s="10"/>
      <c r="L107" s="10"/>
      <c r="M107" s="10"/>
      <c r="N107" s="10"/>
      <c r="O107" s="10"/>
      <c r="P107" s="10"/>
      <c r="Q107" s="10"/>
      <c r="R107" s="10"/>
      <c r="S107" s="10"/>
      <c r="T107" s="9"/>
      <c r="U107" s="11"/>
    </row>
    <row r="108" spans="1:21" s="5" customFormat="1" ht="20.25" customHeight="1" x14ac:dyDescent="0.5">
      <c r="B108" s="6"/>
      <c r="C108" s="7"/>
      <c r="D108" s="7"/>
      <c r="E108" s="8"/>
      <c r="F108" s="8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1" s="14" customFormat="1" ht="18" customHeight="1" x14ac:dyDescent="0.35">
      <c r="B109" s="183"/>
      <c r="C109" s="183"/>
      <c r="D109" s="183"/>
      <c r="E109" s="89" t="s">
        <v>2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1" s="14" customFormat="1" ht="13.5" customHeight="1" x14ac:dyDescent="0.35">
      <c r="B110" s="183"/>
      <c r="C110" s="183"/>
      <c r="D110" s="183"/>
      <c r="E110" s="89" t="s">
        <v>3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1" s="15" customFormat="1" ht="2.25" customHeight="1" x14ac:dyDescent="0.5">
      <c r="B111" s="184"/>
      <c r="C111" s="184"/>
      <c r="D111" s="184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</row>
    <row r="112" spans="1:21" s="14" customFormat="1" ht="18" customHeight="1" x14ac:dyDescent="0.35">
      <c r="B112" s="183"/>
      <c r="C112" s="183"/>
      <c r="D112" s="183"/>
      <c r="F112" s="13"/>
      <c r="G112" s="13"/>
      <c r="H112" s="13"/>
      <c r="I112" s="13"/>
      <c r="J112" s="89" t="s">
        <v>4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2:26" ht="21.75" customHeight="1" x14ac:dyDescent="0.2">
      <c r="O113" s="16"/>
      <c r="P113" s="192" t="s">
        <v>5</v>
      </c>
      <c r="Q113" s="192"/>
      <c r="R113" s="192"/>
      <c r="S113" s="192"/>
      <c r="T113" s="192"/>
      <c r="V113" s="192"/>
      <c r="W113" s="192"/>
      <c r="X113" s="192"/>
      <c r="Y113" s="192"/>
      <c r="Z113" s="192"/>
    </row>
    <row r="114" spans="2:26" ht="20.25" customHeight="1" x14ac:dyDescent="0.2">
      <c r="B114" s="17" t="s">
        <v>6</v>
      </c>
      <c r="N114" s="18"/>
      <c r="O114" s="19"/>
      <c r="P114" s="185" t="s">
        <v>7</v>
      </c>
      <c r="Q114" s="185"/>
      <c r="R114" s="185"/>
      <c r="S114" s="185"/>
      <c r="T114" s="185"/>
      <c r="V114" s="185"/>
      <c r="W114" s="185"/>
      <c r="X114" s="185"/>
      <c r="Y114" s="185"/>
      <c r="Z114" s="185"/>
    </row>
    <row r="115" spans="2:26" ht="18.75" customHeight="1" x14ac:dyDescent="0.45">
      <c r="B115" s="20" t="s">
        <v>8</v>
      </c>
      <c r="C115" s="21"/>
      <c r="D115" s="21"/>
      <c r="E115" s="21"/>
      <c r="H115" s="193" t="s">
        <v>39</v>
      </c>
      <c r="I115" s="193"/>
      <c r="J115" s="193"/>
      <c r="K115" s="193"/>
      <c r="L115" s="193"/>
      <c r="M115" s="193"/>
      <c r="N115" s="18"/>
      <c r="O115" s="22"/>
      <c r="P115" s="22" t="s">
        <v>9</v>
      </c>
      <c r="Q115" s="23"/>
      <c r="R115" s="194" t="e">
        <f>R16</f>
        <v>#N/A</v>
      </c>
      <c r="S115" s="194" t="e">
        <f>VLOOKUP(#REF!,'ชื่อ นามสกุล ผู้บริจาค'!#REF!,2,FALSE)</f>
        <v>#REF!</v>
      </c>
      <c r="T115" s="194" t="e">
        <f>VLOOKUP(A108,'ชื่อ นามสกุล ผู้บริจาค'!#REF!,2,FALSE)</f>
        <v>#REF!</v>
      </c>
      <c r="V115" s="192"/>
      <c r="W115" s="192"/>
      <c r="X115" s="192"/>
      <c r="Y115" s="192"/>
      <c r="Z115" s="192"/>
    </row>
    <row r="116" spans="2:26" ht="20.25" customHeight="1" x14ac:dyDescent="0.2">
      <c r="B116" s="24"/>
      <c r="C116" s="186" t="e">
        <f>C17</f>
        <v>#N/A</v>
      </c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22"/>
      <c r="O116" s="22"/>
      <c r="P116" s="22" t="s">
        <v>11</v>
      </c>
      <c r="Q116" s="25"/>
      <c r="R116" s="187" t="e">
        <f>R17</f>
        <v>#N/A</v>
      </c>
      <c r="S116" s="230"/>
      <c r="T116" s="230"/>
      <c r="V116" s="185"/>
      <c r="W116" s="185"/>
      <c r="X116" s="185"/>
      <c r="Y116" s="185"/>
      <c r="Z116" s="185"/>
    </row>
    <row r="117" spans="2:26" ht="20.25" customHeight="1" x14ac:dyDescent="0.2">
      <c r="C117" s="186" t="e">
        <f>C18</f>
        <v>#N/A</v>
      </c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26"/>
      <c r="O117" s="27"/>
      <c r="P117" s="26"/>
      <c r="Q117" s="25"/>
      <c r="R117" s="25"/>
      <c r="S117" s="25"/>
      <c r="T117" s="25"/>
    </row>
    <row r="118" spans="2:26" ht="20.25" customHeight="1" x14ac:dyDescent="0.4">
      <c r="B118" s="28"/>
      <c r="C118" s="186" t="e">
        <f>C19</f>
        <v>#N/A</v>
      </c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28"/>
      <c r="O118" s="29"/>
      <c r="P118" s="30"/>
      <c r="Q118" s="25"/>
      <c r="R118" s="88"/>
      <c r="S118" s="88"/>
      <c r="T118" s="88"/>
    </row>
    <row r="119" spans="2:26" ht="21.75" x14ac:dyDescent="0.4">
      <c r="B119" s="28"/>
      <c r="C119" s="106" t="str">
        <f>+C20</f>
        <v>เลขประจำตัวผู้เสียภาษีอากร</v>
      </c>
      <c r="D119" s="106"/>
      <c r="E119" s="106"/>
      <c r="F119" s="106"/>
      <c r="G119" s="106"/>
      <c r="H119" s="106"/>
      <c r="I119" s="215" t="e">
        <f>+I20</f>
        <v>#N/A</v>
      </c>
      <c r="J119" s="186"/>
      <c r="K119" s="186"/>
      <c r="L119" s="186"/>
      <c r="M119" s="186"/>
      <c r="N119" s="28"/>
      <c r="O119" s="29"/>
      <c r="P119" s="30"/>
      <c r="Q119" s="25"/>
      <c r="R119" s="88"/>
      <c r="S119" s="88"/>
      <c r="T119" s="88"/>
    </row>
    <row r="120" spans="2:26" s="31" customFormat="1" ht="18" customHeight="1" x14ac:dyDescent="0.2">
      <c r="C120" s="195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32"/>
      <c r="O120" s="32"/>
      <c r="P120" s="32"/>
      <c r="Q120" s="28"/>
      <c r="R120" s="196" t="s">
        <v>13</v>
      </c>
      <c r="S120" s="196"/>
      <c r="T120" s="196"/>
    </row>
    <row r="121" spans="2:26" s="31" customFormat="1" ht="12" customHeight="1" x14ac:dyDescent="0.2">
      <c r="B121" s="28"/>
      <c r="M121" s="28"/>
      <c r="N121" s="28"/>
      <c r="R121" s="196" t="s">
        <v>14</v>
      </c>
      <c r="S121" s="196"/>
      <c r="T121" s="196"/>
    </row>
    <row r="122" spans="2:26" ht="4.5" customHeight="1" x14ac:dyDescent="0.2"/>
    <row r="123" spans="2:26" s="34" customFormat="1" ht="21" customHeight="1" x14ac:dyDescent="0.4">
      <c r="B123" s="33" t="s">
        <v>15</v>
      </c>
      <c r="C123" s="209" t="s">
        <v>16</v>
      </c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1"/>
      <c r="O123" s="209" t="s">
        <v>17</v>
      </c>
      <c r="P123" s="210"/>
      <c r="Q123" s="210"/>
      <c r="R123" s="210"/>
      <c r="S123" s="210"/>
      <c r="T123" s="211"/>
    </row>
    <row r="124" spans="2:26" s="34" customFormat="1" ht="21" customHeight="1" x14ac:dyDescent="0.4">
      <c r="B124" s="35" t="s">
        <v>18</v>
      </c>
      <c r="C124" s="212" t="s">
        <v>19</v>
      </c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4"/>
      <c r="O124" s="212" t="s">
        <v>20</v>
      </c>
      <c r="P124" s="213"/>
      <c r="Q124" s="213"/>
      <c r="R124" s="213"/>
      <c r="S124" s="213"/>
      <c r="T124" s="214"/>
    </row>
    <row r="125" spans="2:26" ht="22.5" customHeight="1" x14ac:dyDescent="0.45">
      <c r="B125" s="107">
        <v>1</v>
      </c>
      <c r="C125" s="36" t="s">
        <v>21</v>
      </c>
      <c r="D125" s="37"/>
      <c r="E125" s="37"/>
      <c r="F125" s="37"/>
      <c r="G125" s="37"/>
      <c r="H125" s="37"/>
      <c r="I125" s="37"/>
      <c r="J125" s="37"/>
      <c r="K125" s="37"/>
      <c r="L125" s="38"/>
      <c r="M125" s="39"/>
      <c r="N125" s="40"/>
      <c r="O125" s="41"/>
      <c r="P125" s="42"/>
      <c r="Q125" s="197" t="e">
        <f>Q26</f>
        <v>#N/A</v>
      </c>
      <c r="R125" s="197"/>
      <c r="S125" s="42"/>
      <c r="T125" s="43"/>
    </row>
    <row r="126" spans="2:26" ht="17.25" customHeight="1" x14ac:dyDescent="0.35">
      <c r="B126" s="44"/>
      <c r="C126" s="198"/>
      <c r="D126" s="199"/>
      <c r="E126" s="199"/>
      <c r="F126" s="199"/>
      <c r="G126" s="199"/>
      <c r="H126" s="199"/>
      <c r="I126" s="199"/>
      <c r="J126" s="199"/>
      <c r="K126" s="199"/>
      <c r="L126" s="45"/>
      <c r="M126" s="45"/>
      <c r="N126" s="46"/>
      <c r="O126" s="47"/>
      <c r="P126" s="48"/>
      <c r="Q126" s="48"/>
      <c r="R126" s="48"/>
      <c r="S126" s="48"/>
      <c r="T126" s="49"/>
    </row>
    <row r="127" spans="2:26" ht="17.25" customHeight="1" x14ac:dyDescent="0.35">
      <c r="B127" s="44"/>
      <c r="C127" s="50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6"/>
      <c r="O127" s="47"/>
      <c r="P127" s="51"/>
      <c r="Q127" s="52"/>
      <c r="R127" s="52"/>
      <c r="S127" s="52"/>
      <c r="T127" s="53"/>
    </row>
    <row r="128" spans="2:26" ht="17.25" customHeight="1" x14ac:dyDescent="0.35">
      <c r="B128" s="44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4"/>
      <c r="O128" s="55"/>
      <c r="P128" s="51"/>
      <c r="Q128" s="51"/>
      <c r="R128" s="51"/>
      <c r="S128" s="51"/>
      <c r="T128" s="54"/>
    </row>
    <row r="129" spans="2:20" ht="17.25" customHeight="1" x14ac:dyDescent="0.35">
      <c r="B129" s="44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4"/>
      <c r="O129" s="55"/>
      <c r="P129" s="51"/>
      <c r="Q129" s="51"/>
      <c r="R129" s="51"/>
      <c r="S129" s="51"/>
      <c r="T129" s="54"/>
    </row>
    <row r="130" spans="2:20" ht="17.25" customHeight="1" x14ac:dyDescent="0.35">
      <c r="B130" s="44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4"/>
      <c r="O130" s="55"/>
      <c r="P130" s="51"/>
      <c r="Q130" s="51"/>
      <c r="R130" s="51"/>
      <c r="S130" s="51"/>
      <c r="T130" s="54"/>
    </row>
    <row r="131" spans="2:20" ht="3" customHeight="1" x14ac:dyDescent="0.2">
      <c r="B131" s="56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8"/>
      <c r="O131" s="59"/>
      <c r="P131" s="57"/>
      <c r="Q131" s="57"/>
      <c r="R131" s="57"/>
      <c r="S131" s="57"/>
      <c r="T131" s="58"/>
    </row>
    <row r="132" spans="2:20" ht="29.25" customHeight="1" x14ac:dyDescent="0.2">
      <c r="B132" s="200" t="s">
        <v>23</v>
      </c>
      <c r="C132" s="201"/>
      <c r="D132" s="201"/>
      <c r="E132" s="202"/>
      <c r="F132" s="203" t="e">
        <f>(BAHTTEXT(Q132))</f>
        <v>#N/A</v>
      </c>
      <c r="G132" s="204"/>
      <c r="H132" s="204"/>
      <c r="I132" s="204"/>
      <c r="J132" s="204"/>
      <c r="K132" s="204"/>
      <c r="L132" s="204"/>
      <c r="M132" s="204"/>
      <c r="N132" s="205"/>
      <c r="O132" s="60"/>
      <c r="P132" s="61"/>
      <c r="Q132" s="206" t="e">
        <f>SUM(Q125:R131)</f>
        <v>#N/A</v>
      </c>
      <c r="R132" s="206"/>
      <c r="S132" s="62"/>
      <c r="T132" s="63"/>
    </row>
    <row r="133" spans="2:20" ht="15.75" customHeight="1" x14ac:dyDescent="0.2">
      <c r="O133" s="207"/>
      <c r="P133" s="207"/>
      <c r="Q133" s="207"/>
      <c r="R133" s="208"/>
      <c r="S133" s="208"/>
      <c r="T133" s="208"/>
    </row>
    <row r="134" spans="2:20" ht="3" customHeight="1" x14ac:dyDescent="0.35">
      <c r="B134" s="189"/>
      <c r="C134" s="190"/>
      <c r="D134" s="190"/>
      <c r="E134" s="190"/>
      <c r="F134" s="190"/>
      <c r="G134" s="190"/>
      <c r="H134" s="190"/>
      <c r="I134" s="190"/>
      <c r="J134" s="190"/>
      <c r="K134" s="64"/>
      <c r="L134" s="64"/>
      <c r="M134" s="64"/>
      <c r="N134" s="64"/>
      <c r="O134" s="64"/>
      <c r="P134" s="64"/>
      <c r="Q134" s="64"/>
      <c r="R134" s="65"/>
      <c r="S134" s="65"/>
      <c r="T134" s="65"/>
    </row>
    <row r="135" spans="2:20" ht="17.25" customHeight="1" x14ac:dyDescent="0.4">
      <c r="B135" s="191" t="s">
        <v>24</v>
      </c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66"/>
      <c r="P135" s="66"/>
      <c r="Q135" s="66"/>
      <c r="R135" s="66"/>
      <c r="S135" s="66"/>
      <c r="T135" s="66"/>
    </row>
    <row r="136" spans="2:20" s="25" customFormat="1" ht="16.5" customHeight="1" x14ac:dyDescent="0.2"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</row>
    <row r="137" spans="2:20" s="25" customFormat="1" ht="16.5" customHeight="1" x14ac:dyDescent="0.35">
      <c r="B137" s="222"/>
      <c r="C137" s="222"/>
      <c r="D137" s="222"/>
      <c r="E137" s="222"/>
      <c r="F137" s="222"/>
      <c r="G137" s="223"/>
      <c r="H137" s="223"/>
      <c r="I137" s="223"/>
      <c r="J137" s="223"/>
      <c r="K137" s="223"/>
      <c r="L137" s="67" t="s">
        <v>25</v>
      </c>
      <c r="M137" s="224"/>
      <c r="N137" s="224"/>
      <c r="O137" s="68"/>
      <c r="P137" s="68"/>
      <c r="Q137" s="68"/>
      <c r="R137" s="219"/>
      <c r="S137" s="219"/>
      <c r="T137" s="219"/>
    </row>
    <row r="138" spans="2:20" s="25" customFormat="1" ht="16.5" customHeight="1" x14ac:dyDescent="0.45">
      <c r="B138" s="216"/>
      <c r="C138" s="216"/>
      <c r="D138" s="216"/>
      <c r="E138" s="216"/>
      <c r="F138" s="216"/>
      <c r="G138" s="217" t="s">
        <v>40</v>
      </c>
      <c r="H138" s="218"/>
      <c r="I138" s="218"/>
      <c r="J138" s="69"/>
      <c r="K138" s="70"/>
      <c r="L138" s="71"/>
      <c r="M138" s="72"/>
      <c r="N138" s="72"/>
      <c r="O138" s="68"/>
      <c r="P138" s="68"/>
      <c r="Q138" s="68"/>
      <c r="R138" s="219"/>
      <c r="S138" s="219"/>
      <c r="T138" s="219"/>
    </row>
    <row r="139" spans="2:20" s="25" customFormat="1" ht="24" customHeight="1" x14ac:dyDescent="0.2">
      <c r="B139" s="220"/>
      <c r="C139" s="220"/>
      <c r="D139" s="220"/>
      <c r="E139" s="220"/>
      <c r="F139" s="220"/>
      <c r="G139" s="221"/>
      <c r="H139" s="221"/>
      <c r="I139" s="221"/>
      <c r="J139" s="221"/>
      <c r="K139" s="221"/>
      <c r="L139" s="221"/>
      <c r="M139" s="221"/>
      <c r="N139" s="221"/>
      <c r="O139" s="87"/>
      <c r="P139" s="87"/>
      <c r="Q139" s="87"/>
      <c r="R139" s="220"/>
      <c r="S139" s="220"/>
      <c r="T139" s="220"/>
    </row>
    <row r="140" spans="2:20" s="25" customFormat="1" ht="27" customHeight="1" x14ac:dyDescent="0.4">
      <c r="B140" s="191" t="s">
        <v>26</v>
      </c>
      <c r="C140" s="191"/>
      <c r="D140" s="191"/>
      <c r="E140" s="191"/>
      <c r="F140" s="191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</row>
    <row r="141" spans="2:20" ht="21" customHeight="1" x14ac:dyDescent="0.2">
      <c r="B141" s="73"/>
      <c r="C141" s="74"/>
      <c r="D141" s="74"/>
      <c r="E141" s="74"/>
      <c r="F141" s="74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</row>
    <row r="142" spans="2:20" ht="22.5" customHeight="1" x14ac:dyDescent="0.2">
      <c r="B142" s="85"/>
      <c r="C142" s="23"/>
      <c r="D142" s="23"/>
      <c r="E142" s="23"/>
      <c r="F142" s="23"/>
      <c r="G142" s="23"/>
      <c r="H142" s="23"/>
      <c r="I142" s="23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</row>
    <row r="143" spans="2:20" ht="21" customHeight="1" x14ac:dyDescent="0.2">
      <c r="B143" s="85"/>
      <c r="C143" s="23"/>
      <c r="D143" s="23"/>
      <c r="E143" s="23"/>
      <c r="F143" s="23"/>
      <c r="G143" s="23"/>
      <c r="H143" s="23"/>
      <c r="I143" s="23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</row>
    <row r="144" spans="2:20" s="77" customFormat="1" ht="24" customHeight="1" x14ac:dyDescent="0.45">
      <c r="B144" s="75"/>
      <c r="C144" s="228" t="s">
        <v>37</v>
      </c>
      <c r="D144" s="228"/>
      <c r="E144" s="228"/>
      <c r="F144" s="228"/>
      <c r="G144" s="228"/>
      <c r="H144" s="228"/>
      <c r="I144" s="228"/>
      <c r="J144" s="228"/>
      <c r="K144" s="76"/>
      <c r="L144" s="76"/>
      <c r="M144" s="228" t="s">
        <v>27</v>
      </c>
      <c r="N144" s="228"/>
      <c r="O144" s="228"/>
      <c r="P144" s="228"/>
      <c r="Q144" s="228"/>
      <c r="R144" s="228"/>
      <c r="S144" s="228"/>
      <c r="T144" s="76"/>
    </row>
    <row r="145" spans="2:21" s="77" customFormat="1" ht="15.75" customHeight="1" x14ac:dyDescent="0.45">
      <c r="B145" s="75"/>
      <c r="C145" s="76"/>
      <c r="D145" s="229" t="s">
        <v>28</v>
      </c>
      <c r="E145" s="229"/>
      <c r="F145" s="229"/>
      <c r="G145" s="229"/>
      <c r="H145" s="229"/>
      <c r="I145" s="229"/>
      <c r="J145" s="76"/>
      <c r="K145" s="76"/>
      <c r="L145" s="76"/>
      <c r="M145" s="229" t="s">
        <v>29</v>
      </c>
      <c r="N145" s="229"/>
      <c r="O145" s="229"/>
      <c r="P145" s="229"/>
      <c r="Q145" s="229"/>
      <c r="R145" s="229"/>
      <c r="S145" s="229"/>
      <c r="T145" s="76"/>
    </row>
    <row r="146" spans="2:21" ht="9" customHeight="1" x14ac:dyDescent="0.2">
      <c r="B146" s="85"/>
      <c r="C146" s="25"/>
      <c r="D146" s="225"/>
      <c r="E146" s="225"/>
      <c r="F146" s="225"/>
      <c r="G146" s="225"/>
      <c r="H146" s="225"/>
      <c r="I146" s="225"/>
      <c r="J146" s="25"/>
      <c r="K146" s="25"/>
      <c r="L146" s="25"/>
      <c r="M146" s="225"/>
      <c r="N146" s="225"/>
      <c r="O146" s="225"/>
      <c r="P146" s="225"/>
      <c r="Q146" s="225"/>
      <c r="R146" s="225"/>
      <c r="S146" s="225"/>
      <c r="T146" s="25"/>
    </row>
    <row r="147" spans="2:21" ht="13.5" customHeight="1" x14ac:dyDescent="0.2">
      <c r="B147" s="85"/>
      <c r="C147" s="25"/>
      <c r="D147" s="84"/>
      <c r="E147" s="84"/>
      <c r="F147" s="84"/>
      <c r="G147" s="84"/>
      <c r="H147" s="84"/>
      <c r="I147" s="84"/>
      <c r="J147" s="25"/>
      <c r="K147" s="25"/>
      <c r="L147" s="25"/>
      <c r="M147" s="84"/>
      <c r="N147" s="84"/>
      <c r="O147" s="84"/>
      <c r="P147" s="84"/>
      <c r="Q147" s="84"/>
      <c r="R147" s="84"/>
      <c r="S147" s="84"/>
      <c r="T147" s="25"/>
    </row>
    <row r="148" spans="2:21" s="78" customFormat="1" ht="16.5" customHeight="1" x14ac:dyDescent="0.2">
      <c r="B148" s="226" t="s">
        <v>30</v>
      </c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</row>
    <row r="149" spans="2:21" s="79" customFormat="1" ht="16.5" customHeight="1" x14ac:dyDescent="0.2">
      <c r="B149" s="226" t="s">
        <v>31</v>
      </c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</row>
    <row r="150" spans="2:21" s="79" customFormat="1" ht="14.25" customHeight="1" x14ac:dyDescent="0.2">
      <c r="B150" s="83" t="s">
        <v>32</v>
      </c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</row>
    <row r="151" spans="2:21" s="79" customFormat="1" ht="14.25" customHeight="1" x14ac:dyDescent="0.2">
      <c r="B151" s="83" t="s">
        <v>33</v>
      </c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</row>
    <row r="152" spans="2:21" ht="15" customHeight="1" x14ac:dyDescent="0.3">
      <c r="K152" s="227"/>
      <c r="L152" s="227"/>
      <c r="M152" s="80"/>
      <c r="N152" s="80"/>
      <c r="O152" s="80"/>
      <c r="Q152" s="81" t="s">
        <v>34</v>
      </c>
    </row>
    <row r="153" spans="2:21" ht="16.5" customHeight="1" x14ac:dyDescent="0.2">
      <c r="Q153" s="96"/>
      <c r="R153" s="97"/>
      <c r="S153" s="97"/>
      <c r="T153" s="82"/>
    </row>
  </sheetData>
  <mergeCells count="189">
    <mergeCell ref="B148:T148"/>
    <mergeCell ref="B149:U149"/>
    <mergeCell ref="K152:L152"/>
    <mergeCell ref="C144:J144"/>
    <mergeCell ref="M144:S144"/>
    <mergeCell ref="D145:I145"/>
    <mergeCell ref="M145:S145"/>
    <mergeCell ref="D146:I146"/>
    <mergeCell ref="M146:S146"/>
    <mergeCell ref="B139:F139"/>
    <mergeCell ref="G139:I139"/>
    <mergeCell ref="J139:K139"/>
    <mergeCell ref="L139:N139"/>
    <mergeCell ref="R139:T139"/>
    <mergeCell ref="B140:F140"/>
    <mergeCell ref="G140:T140"/>
    <mergeCell ref="R136:T136"/>
    <mergeCell ref="B137:F137"/>
    <mergeCell ref="G137:K137"/>
    <mergeCell ref="M137:N137"/>
    <mergeCell ref="R137:T137"/>
    <mergeCell ref="B138:F138"/>
    <mergeCell ref="G138:I138"/>
    <mergeCell ref="R138:T138"/>
    <mergeCell ref="B135:N135"/>
    <mergeCell ref="B136:F136"/>
    <mergeCell ref="G136:I136"/>
    <mergeCell ref="J136:K136"/>
    <mergeCell ref="L136:N136"/>
    <mergeCell ref="O136:Q136"/>
    <mergeCell ref="B132:E132"/>
    <mergeCell ref="F132:N132"/>
    <mergeCell ref="Q132:R132"/>
    <mergeCell ref="O133:Q133"/>
    <mergeCell ref="R133:T133"/>
    <mergeCell ref="B134:J134"/>
    <mergeCell ref="C123:N123"/>
    <mergeCell ref="O123:T123"/>
    <mergeCell ref="C124:N124"/>
    <mergeCell ref="O124:T124"/>
    <mergeCell ref="Q125:R125"/>
    <mergeCell ref="C126:K126"/>
    <mergeCell ref="C117:M117"/>
    <mergeCell ref="C118:M118"/>
    <mergeCell ref="C120:M120"/>
    <mergeCell ref="R120:T120"/>
    <mergeCell ref="R121:T121"/>
    <mergeCell ref="I119:M119"/>
    <mergeCell ref="H115:M115"/>
    <mergeCell ref="R115:T115"/>
    <mergeCell ref="V115:Z115"/>
    <mergeCell ref="C116:M116"/>
    <mergeCell ref="R116:T116"/>
    <mergeCell ref="V116:Z116"/>
    <mergeCell ref="B110:D110"/>
    <mergeCell ref="B111:D111"/>
    <mergeCell ref="B112:D112"/>
    <mergeCell ref="P113:T113"/>
    <mergeCell ref="V113:Z113"/>
    <mergeCell ref="P114:T114"/>
    <mergeCell ref="V114:Z114"/>
    <mergeCell ref="B99:T99"/>
    <mergeCell ref="B100:U100"/>
    <mergeCell ref="K103:L103"/>
    <mergeCell ref="F106:R106"/>
    <mergeCell ref="S106:U106"/>
    <mergeCell ref="B109:D109"/>
    <mergeCell ref="C95:J95"/>
    <mergeCell ref="M95:S95"/>
    <mergeCell ref="D96:I96"/>
    <mergeCell ref="M96:S96"/>
    <mergeCell ref="D97:I97"/>
    <mergeCell ref="M97:S97"/>
    <mergeCell ref="B89:F89"/>
    <mergeCell ref="G89:I89"/>
    <mergeCell ref="J89:K89"/>
    <mergeCell ref="L89:N89"/>
    <mergeCell ref="R89:T89"/>
    <mergeCell ref="B91:F91"/>
    <mergeCell ref="G91:T91"/>
    <mergeCell ref="B87:F87"/>
    <mergeCell ref="G87:K87"/>
    <mergeCell ref="M87:N87"/>
    <mergeCell ref="R87:T87"/>
    <mergeCell ref="B88:F88"/>
    <mergeCell ref="G88:I88"/>
    <mergeCell ref="R88:T88"/>
    <mergeCell ref="C69:H69"/>
    <mergeCell ref="I69:M69"/>
    <mergeCell ref="O83:Q83"/>
    <mergeCell ref="R83:T83"/>
    <mergeCell ref="B84:J84"/>
    <mergeCell ref="B85:N85"/>
    <mergeCell ref="B86:F86"/>
    <mergeCell ref="G86:I86"/>
    <mergeCell ref="J86:K86"/>
    <mergeCell ref="L86:N86"/>
    <mergeCell ref="O86:Q86"/>
    <mergeCell ref="R86:T86"/>
    <mergeCell ref="C74:N74"/>
    <mergeCell ref="O74:T74"/>
    <mergeCell ref="Q75:R75"/>
    <mergeCell ref="C76:K76"/>
    <mergeCell ref="B82:E82"/>
    <mergeCell ref="F82:N82"/>
    <mergeCell ref="Q82:R82"/>
    <mergeCell ref="C70:M70"/>
    <mergeCell ref="R70:T70"/>
    <mergeCell ref="R71:T71"/>
    <mergeCell ref="C73:N73"/>
    <mergeCell ref="O73:T73"/>
    <mergeCell ref="H65:M65"/>
    <mergeCell ref="R65:T65"/>
    <mergeCell ref="C66:M66"/>
    <mergeCell ref="R66:T66"/>
    <mergeCell ref="C67:M67"/>
    <mergeCell ref="C68:M68"/>
    <mergeCell ref="B59:D59"/>
    <mergeCell ref="B60:D60"/>
    <mergeCell ref="B61:D61"/>
    <mergeCell ref="B62:D62"/>
    <mergeCell ref="P63:T63"/>
    <mergeCell ref="P64:T64"/>
    <mergeCell ref="D47:I47"/>
    <mergeCell ref="M47:S47"/>
    <mergeCell ref="B49:T49"/>
    <mergeCell ref="B50:U50"/>
    <mergeCell ref="K53:L53"/>
    <mergeCell ref="F56:R56"/>
    <mergeCell ref="S56:U56"/>
    <mergeCell ref="B41:F41"/>
    <mergeCell ref="G41:T41"/>
    <mergeCell ref="C45:J45"/>
    <mergeCell ref="M45:S45"/>
    <mergeCell ref="D46:I46"/>
    <mergeCell ref="M46:S46"/>
    <mergeCell ref="B39:F39"/>
    <mergeCell ref="G39:I39"/>
    <mergeCell ref="R39:T39"/>
    <mergeCell ref="B40:F40"/>
    <mergeCell ref="G40:I40"/>
    <mergeCell ref="J40:K40"/>
    <mergeCell ref="L40:N40"/>
    <mergeCell ref="R40:T40"/>
    <mergeCell ref="O37:Q37"/>
    <mergeCell ref="R37:T37"/>
    <mergeCell ref="B38:F38"/>
    <mergeCell ref="G38:K38"/>
    <mergeCell ref="M38:N38"/>
    <mergeCell ref="R38:T38"/>
    <mergeCell ref="B37:F37"/>
    <mergeCell ref="G37:I37"/>
    <mergeCell ref="J37:K37"/>
    <mergeCell ref="L37:N37"/>
    <mergeCell ref="B35:J35"/>
    <mergeCell ref="B36:N36"/>
    <mergeCell ref="P14:T14"/>
    <mergeCell ref="V14:Z14"/>
    <mergeCell ref="P15:T15"/>
    <mergeCell ref="V15:Z15"/>
    <mergeCell ref="H16:M16"/>
    <mergeCell ref="R16:T16"/>
    <mergeCell ref="V16:Z16"/>
    <mergeCell ref="C21:M21"/>
    <mergeCell ref="R21:T21"/>
    <mergeCell ref="Q26:R26"/>
    <mergeCell ref="C27:K27"/>
    <mergeCell ref="B33:E33"/>
    <mergeCell ref="F33:N33"/>
    <mergeCell ref="Q33:R33"/>
    <mergeCell ref="O34:Q34"/>
    <mergeCell ref="R34:T34"/>
    <mergeCell ref="R22:T22"/>
    <mergeCell ref="C24:N24"/>
    <mergeCell ref="O24:T24"/>
    <mergeCell ref="C25:N25"/>
    <mergeCell ref="O25:T25"/>
    <mergeCell ref="I20:M20"/>
    <mergeCell ref="F7:R7"/>
    <mergeCell ref="S7:U7"/>
    <mergeCell ref="B10:D10"/>
    <mergeCell ref="B11:D11"/>
    <mergeCell ref="B12:D12"/>
    <mergeCell ref="B13:D13"/>
    <mergeCell ref="V17:Z17"/>
    <mergeCell ref="C18:M18"/>
    <mergeCell ref="C19:M19"/>
    <mergeCell ref="C17:M17"/>
    <mergeCell ref="R17:T17"/>
  </mergeCells>
  <pageMargins left="0.70866141732283472" right="0.23622047244094491" top="0.43307086614173229" bottom="0.23622047244094491" header="0.31496062992125984" footer="0.78740157480314965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2</xdr:col>
                    <xdr:colOff>161925</xdr:colOff>
                    <xdr:row>36</xdr:row>
                    <xdr:rowOff>66675</xdr:rowOff>
                  </from>
                  <to>
                    <xdr:col>4</xdr:col>
                    <xdr:colOff>142875</xdr:colOff>
                    <xdr:row>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2</xdr:col>
                    <xdr:colOff>161925</xdr:colOff>
                    <xdr:row>37</xdr:row>
                    <xdr:rowOff>104775</xdr:rowOff>
                  </from>
                  <to>
                    <xdr:col>7</xdr:col>
                    <xdr:colOff>95250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2</xdr:col>
                    <xdr:colOff>161925</xdr:colOff>
                    <xdr:row>38</xdr:row>
                    <xdr:rowOff>95250</xdr:rowOff>
                  </from>
                  <to>
                    <xdr:col>13</xdr:col>
                    <xdr:colOff>19050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2</xdr:col>
                    <xdr:colOff>161925</xdr:colOff>
                    <xdr:row>39</xdr:row>
                    <xdr:rowOff>66675</xdr:rowOff>
                  </from>
                  <to>
                    <xdr:col>4</xdr:col>
                    <xdr:colOff>142875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2</xdr:col>
                    <xdr:colOff>161925</xdr:colOff>
                    <xdr:row>85</xdr:row>
                    <xdr:rowOff>66675</xdr:rowOff>
                  </from>
                  <to>
                    <xdr:col>4</xdr:col>
                    <xdr:colOff>142875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2</xdr:col>
                    <xdr:colOff>161925</xdr:colOff>
                    <xdr:row>86</xdr:row>
                    <xdr:rowOff>104775</xdr:rowOff>
                  </from>
                  <to>
                    <xdr:col>7</xdr:col>
                    <xdr:colOff>95250</xdr:colOff>
                    <xdr:row>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2</xdr:col>
                    <xdr:colOff>161925</xdr:colOff>
                    <xdr:row>87</xdr:row>
                    <xdr:rowOff>95250</xdr:rowOff>
                  </from>
                  <to>
                    <xdr:col>13</xdr:col>
                    <xdr:colOff>19050</xdr:colOff>
                    <xdr:row>88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2</xdr:col>
                    <xdr:colOff>161925</xdr:colOff>
                    <xdr:row>88</xdr:row>
                    <xdr:rowOff>114300</xdr:rowOff>
                  </from>
                  <to>
                    <xdr:col>4</xdr:col>
                    <xdr:colOff>142875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2</xdr:col>
                    <xdr:colOff>161925</xdr:colOff>
                    <xdr:row>135</xdr:row>
                    <xdr:rowOff>66675</xdr:rowOff>
                  </from>
                  <to>
                    <xdr:col>4</xdr:col>
                    <xdr:colOff>142875</xdr:colOff>
                    <xdr:row>136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2</xdr:col>
                    <xdr:colOff>161925</xdr:colOff>
                    <xdr:row>136</xdr:row>
                    <xdr:rowOff>104775</xdr:rowOff>
                  </from>
                  <to>
                    <xdr:col>7</xdr:col>
                    <xdr:colOff>95250</xdr:colOff>
                    <xdr:row>137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2</xdr:col>
                    <xdr:colOff>161925</xdr:colOff>
                    <xdr:row>137</xdr:row>
                    <xdr:rowOff>95250</xdr:rowOff>
                  </from>
                  <to>
                    <xdr:col>13</xdr:col>
                    <xdr:colOff>19050</xdr:colOff>
                    <xdr:row>138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2</xdr:col>
                    <xdr:colOff>161925</xdr:colOff>
                    <xdr:row>138</xdr:row>
                    <xdr:rowOff>114300</xdr:rowOff>
                  </from>
                  <to>
                    <xdr:col>4</xdr:col>
                    <xdr:colOff>142875</xdr:colOff>
                    <xdr:row>139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E10" sqref="E10"/>
    </sheetView>
  </sheetViews>
  <sheetFormatPr defaultColWidth="16.85546875" defaultRowHeight="27.75" customHeight="1" x14ac:dyDescent="0.55000000000000004"/>
  <cols>
    <col min="1" max="1" width="56.85546875" style="124" bestFit="1" customWidth="1"/>
    <col min="2" max="16384" width="16.85546875" style="124"/>
  </cols>
  <sheetData>
    <row r="2" spans="1:1" ht="27.75" customHeight="1" x14ac:dyDescent="0.55000000000000004">
      <c r="A2" s="124" t="s">
        <v>57</v>
      </c>
    </row>
    <row r="3" spans="1:1" ht="27.75" customHeight="1" x14ac:dyDescent="0.55000000000000004">
      <c r="A3" s="124" t="s">
        <v>58</v>
      </c>
    </row>
    <row r="4" spans="1:1" ht="27.75" customHeight="1" x14ac:dyDescent="0.55000000000000004">
      <c r="A4" s="124" t="s">
        <v>59</v>
      </c>
    </row>
    <row r="5" spans="1:1" ht="27.75" customHeight="1" x14ac:dyDescent="0.55000000000000004">
      <c r="A5" s="124" t="s">
        <v>60</v>
      </c>
    </row>
    <row r="6" spans="1:1" ht="27.75" customHeight="1" x14ac:dyDescent="0.55000000000000004">
      <c r="A6" s="124" t="s">
        <v>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4:Z153"/>
  <sheetViews>
    <sheetView view="pageBreakPreview" topLeftCell="A7" zoomScaleNormal="100" zoomScaleSheetLayoutView="100" workbookViewId="0">
      <selection activeCell="R42" sqref="R42"/>
    </sheetView>
  </sheetViews>
  <sheetFormatPr defaultRowHeight="16.5" customHeight="1" x14ac:dyDescent="0.2"/>
  <cols>
    <col min="1" max="1" width="0.7109375" customWidth="1"/>
    <col min="2" max="2" width="4.7109375" style="1" customWidth="1"/>
    <col min="3" max="3" width="4" customWidth="1"/>
    <col min="4" max="4" width="2.7109375" customWidth="1"/>
    <col min="5" max="5" width="5.85546875" customWidth="1"/>
    <col min="6" max="6" width="2" customWidth="1"/>
    <col min="7" max="7" width="2.42578125" customWidth="1"/>
    <col min="8" max="9" width="5.85546875" customWidth="1"/>
    <col min="10" max="10" width="5.28515625" customWidth="1"/>
    <col min="11" max="12" width="5.85546875" customWidth="1"/>
    <col min="13" max="13" width="6.28515625" customWidth="1"/>
    <col min="14" max="14" width="3.140625" customWidth="1"/>
    <col min="15" max="15" width="2.7109375" customWidth="1"/>
    <col min="16" max="16" width="5.85546875" customWidth="1"/>
    <col min="17" max="17" width="7.28515625" customWidth="1"/>
    <col min="18" max="18" width="6.42578125" customWidth="1"/>
    <col min="19" max="20" width="5.85546875" customWidth="1"/>
    <col min="21" max="21" width="0.7109375" customWidth="1"/>
  </cols>
  <sheetData>
    <row r="4" spans="2:26" ht="16.5" customHeight="1" x14ac:dyDescent="0.2">
      <c r="B4" s="91" t="s">
        <v>38</v>
      </c>
      <c r="E4" s="105" t="s">
        <v>52</v>
      </c>
    </row>
    <row r="6" spans="2:26" ht="5.25" customHeight="1" x14ac:dyDescent="0.2"/>
    <row r="7" spans="2:26" s="5" customFormat="1" ht="22.5" customHeight="1" x14ac:dyDescent="0.5">
      <c r="B7" s="2"/>
      <c r="C7" s="3"/>
      <c r="D7" s="3"/>
      <c r="E7" s="4"/>
      <c r="F7" s="181" t="s">
        <v>0</v>
      </c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2"/>
    </row>
    <row r="8" spans="2:26" s="5" customFormat="1" ht="26.25" customHeight="1" x14ac:dyDescent="0.55000000000000004">
      <c r="B8" s="6"/>
      <c r="C8" s="7"/>
      <c r="D8" s="7"/>
      <c r="E8" s="8"/>
      <c r="F8" s="8"/>
      <c r="G8" s="9"/>
      <c r="H8" s="10"/>
      <c r="I8" s="9" t="s">
        <v>1</v>
      </c>
      <c r="J8" s="9"/>
      <c r="K8" s="10"/>
      <c r="L8" s="10"/>
      <c r="M8" s="10"/>
      <c r="N8" s="10"/>
      <c r="O8" s="10"/>
      <c r="P8" s="10"/>
      <c r="Q8" s="10"/>
      <c r="R8" s="10"/>
      <c r="S8" s="10"/>
      <c r="T8" s="9"/>
      <c r="U8" s="11"/>
    </row>
    <row r="9" spans="2:26" s="5" customFormat="1" ht="20.25" customHeight="1" x14ac:dyDescent="0.5">
      <c r="B9" s="6"/>
      <c r="C9" s="7"/>
      <c r="D9" s="7"/>
      <c r="E9" s="8"/>
      <c r="F9" s="8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2:26" s="14" customFormat="1" ht="18" customHeight="1" x14ac:dyDescent="0.35">
      <c r="B10" s="183"/>
      <c r="C10" s="183"/>
      <c r="D10" s="183"/>
      <c r="E10" s="108" t="s">
        <v>2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2:26" s="14" customFormat="1" ht="13.5" customHeight="1" x14ac:dyDescent="0.35">
      <c r="B11" s="183"/>
      <c r="C11" s="183"/>
      <c r="D11" s="183"/>
      <c r="E11" s="108" t="s">
        <v>3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6" s="15" customFormat="1" ht="2.25" customHeight="1" x14ac:dyDescent="0.5">
      <c r="B12" s="184"/>
      <c r="C12" s="184"/>
      <c r="D12" s="184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</row>
    <row r="13" spans="2:26" s="14" customFormat="1" ht="18" customHeight="1" x14ac:dyDescent="0.35">
      <c r="B13" s="183"/>
      <c r="C13" s="183"/>
      <c r="D13" s="183"/>
      <c r="F13" s="13"/>
      <c r="G13" s="13"/>
      <c r="H13" s="13"/>
      <c r="I13" s="13"/>
      <c r="J13" s="108" t="s">
        <v>4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2:26" ht="21.75" customHeight="1" x14ac:dyDescent="0.2">
      <c r="O14" s="16"/>
      <c r="P14" s="192" t="s">
        <v>10</v>
      </c>
      <c r="Q14" s="192"/>
      <c r="R14" s="192"/>
      <c r="S14" s="192"/>
      <c r="T14" s="192"/>
      <c r="V14" s="192"/>
      <c r="W14" s="192"/>
      <c r="X14" s="192"/>
      <c r="Y14" s="192"/>
      <c r="Z14" s="192"/>
    </row>
    <row r="15" spans="2:26" ht="20.25" customHeight="1" x14ac:dyDescent="0.2">
      <c r="B15" s="17" t="s">
        <v>6</v>
      </c>
      <c r="N15" s="18"/>
      <c r="O15" s="19"/>
      <c r="P15" s="185" t="s">
        <v>12</v>
      </c>
      <c r="Q15" s="185"/>
      <c r="R15" s="185"/>
      <c r="S15" s="185"/>
      <c r="T15" s="185"/>
      <c r="V15" s="185"/>
      <c r="W15" s="185"/>
      <c r="X15" s="185"/>
      <c r="Y15" s="185"/>
      <c r="Z15" s="185"/>
    </row>
    <row r="16" spans="2:26" ht="18.75" customHeight="1" x14ac:dyDescent="0.45">
      <c r="B16" s="20" t="s">
        <v>8</v>
      </c>
      <c r="C16" s="21"/>
      <c r="D16" s="21"/>
      <c r="E16" s="21"/>
      <c r="H16" s="193"/>
      <c r="I16" s="193"/>
      <c r="J16" s="193"/>
      <c r="K16" s="193"/>
      <c r="L16" s="193"/>
      <c r="M16" s="193"/>
      <c r="N16" s="18"/>
      <c r="O16" s="22"/>
      <c r="P16" s="22" t="s">
        <v>9</v>
      </c>
      <c r="Q16" s="23"/>
      <c r="R16" s="194" t="e">
        <f>VLOOKUP($E$4,'ชื่อ นามสกุล ผู้บริจาค'!A4:I25,2,FALSE)</f>
        <v>#N/A</v>
      </c>
      <c r="S16" s="194" t="e">
        <f>VLOOKUP(#REF!,'ชื่อ นามสกุล ผู้บริจาค'!#REF!,2,FALSE)</f>
        <v>#REF!</v>
      </c>
      <c r="T16" s="194" t="e">
        <f>VLOOKUP(A9,'ชื่อ นามสกุล ผู้บริจาค'!#REF!,2,FALSE)</f>
        <v>#REF!</v>
      </c>
      <c r="V16" s="192"/>
      <c r="W16" s="192"/>
      <c r="X16" s="192"/>
      <c r="Y16" s="192"/>
      <c r="Z16" s="192"/>
    </row>
    <row r="17" spans="2:26" ht="20.25" customHeight="1" x14ac:dyDescent="0.2">
      <c r="B17" s="24"/>
      <c r="C17" s="186" t="e">
        <f>VLOOKUP($E$4,'ชื่อ นามสกุล ผู้บริจาค'!A4:I25,3,FALSE)&amp;" "&amp;VLOOKUP($E$4,'ชื่อ นามสกุล ผู้บริจาค'!A4:I25,4,FALSE)</f>
        <v>#N/A</v>
      </c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22"/>
      <c r="O17" s="22"/>
      <c r="P17" s="22" t="s">
        <v>11</v>
      </c>
      <c r="Q17" s="25"/>
      <c r="R17" s="187" t="e">
        <f>VLOOKUP($E$4,'ชื่อ นามสกุล ผู้บริจาค'!A4:I25,6,FALSE)</f>
        <v>#N/A</v>
      </c>
      <c r="S17" s="188"/>
      <c r="T17" s="188"/>
      <c r="V17" s="185"/>
      <c r="W17" s="185"/>
      <c r="X17" s="185"/>
      <c r="Y17" s="185"/>
      <c r="Z17" s="185"/>
    </row>
    <row r="18" spans="2:26" ht="20.25" customHeight="1" x14ac:dyDescent="0.2">
      <c r="C18" s="186" t="e">
        <f>VLOOKUP($E$4,'ชื่อ นามสกุล ผู้บริจาค'!A4:I25,7,FALSE)</f>
        <v>#N/A</v>
      </c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26"/>
      <c r="O18" s="27"/>
      <c r="P18" s="26"/>
      <c r="Q18" s="25"/>
      <c r="R18" s="25"/>
      <c r="S18" s="25"/>
      <c r="T18" s="25"/>
    </row>
    <row r="19" spans="2:26" ht="20.25" customHeight="1" x14ac:dyDescent="0.4">
      <c r="B19" s="28"/>
      <c r="C19" s="186" t="e">
        <f>VLOOKUP($E$4,'ชื่อ นามสกุล ผู้บริจาค'!A4:I25,8,FALSE)&amp;VLOOKUP($E$4,'ชื่อ นามสกุล ผู้บริจาค'!A4:I25,9,FALSE)</f>
        <v>#N/A</v>
      </c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28"/>
      <c r="O19" s="29"/>
      <c r="P19" s="30"/>
      <c r="Q19" s="25"/>
      <c r="R19" s="88"/>
      <c r="S19" s="88"/>
      <c r="T19" s="88"/>
    </row>
    <row r="20" spans="2:26" ht="19.5" customHeight="1" x14ac:dyDescent="0.4">
      <c r="B20" s="28"/>
      <c r="C20" s="103" t="s">
        <v>48</v>
      </c>
      <c r="D20" s="103"/>
      <c r="E20" s="103"/>
      <c r="F20" s="103"/>
      <c r="G20" s="103"/>
      <c r="H20" s="103"/>
      <c r="I20" s="215" t="e">
        <f>VLOOKUP($E$4,'ชื่อ นามสกุล ผู้บริจาค'!A4:J27,10,FALSE)</f>
        <v>#N/A</v>
      </c>
      <c r="J20" s="215"/>
      <c r="K20" s="215"/>
      <c r="L20" s="215"/>
      <c r="M20" s="215"/>
      <c r="N20" s="28"/>
      <c r="O20" s="29"/>
      <c r="P20" s="30"/>
      <c r="Q20" s="25"/>
      <c r="R20" s="88"/>
      <c r="S20" s="88"/>
      <c r="T20" s="88"/>
    </row>
    <row r="21" spans="2:26" s="31" customFormat="1" ht="18" customHeight="1" x14ac:dyDescent="0.2">
      <c r="C21" s="195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32"/>
      <c r="O21" s="32"/>
      <c r="P21" s="32"/>
      <c r="Q21" s="28"/>
      <c r="R21" s="196" t="s">
        <v>13</v>
      </c>
      <c r="S21" s="196"/>
      <c r="T21" s="196"/>
    </row>
    <row r="22" spans="2:26" s="31" customFormat="1" ht="12" customHeight="1" x14ac:dyDescent="0.2">
      <c r="B22" s="28"/>
      <c r="M22" s="28"/>
      <c r="N22" s="28"/>
      <c r="R22" s="196" t="s">
        <v>14</v>
      </c>
      <c r="S22" s="196"/>
      <c r="T22" s="196"/>
    </row>
    <row r="23" spans="2:26" ht="4.5" customHeight="1" x14ac:dyDescent="0.2"/>
    <row r="24" spans="2:26" s="34" customFormat="1" ht="21" customHeight="1" x14ac:dyDescent="0.4">
      <c r="B24" s="33" t="s">
        <v>15</v>
      </c>
      <c r="C24" s="209" t="s">
        <v>16</v>
      </c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1"/>
      <c r="O24" s="209" t="s">
        <v>17</v>
      </c>
      <c r="P24" s="210"/>
      <c r="Q24" s="210"/>
      <c r="R24" s="210"/>
      <c r="S24" s="210"/>
      <c r="T24" s="211"/>
    </row>
    <row r="25" spans="2:26" s="34" customFormat="1" ht="21" customHeight="1" x14ac:dyDescent="0.4">
      <c r="B25" s="35" t="s">
        <v>18</v>
      </c>
      <c r="C25" s="212" t="s">
        <v>19</v>
      </c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4"/>
      <c r="O25" s="212" t="s">
        <v>20</v>
      </c>
      <c r="P25" s="213"/>
      <c r="Q25" s="213"/>
      <c r="R25" s="213"/>
      <c r="S25" s="213"/>
      <c r="T25" s="214"/>
    </row>
    <row r="26" spans="2:26" ht="22.5" customHeight="1" x14ac:dyDescent="0.45">
      <c r="B26" s="107">
        <v>1</v>
      </c>
      <c r="C26" s="36" t="s">
        <v>21</v>
      </c>
      <c r="D26" s="37"/>
      <c r="E26" s="37"/>
      <c r="F26" s="37"/>
      <c r="G26" s="37"/>
      <c r="H26" s="37"/>
      <c r="I26" s="37"/>
      <c r="J26" s="37"/>
      <c r="K26" s="37"/>
      <c r="L26" s="38"/>
      <c r="M26" s="39"/>
      <c r="N26" s="40"/>
      <c r="O26" s="41"/>
      <c r="P26" s="42"/>
      <c r="Q26" s="197" t="e">
        <f>VLOOKUP($E$4,'ชื่อ นามสกุล ผู้บริจาค'!A4:I25,5,FALSE)</f>
        <v>#N/A</v>
      </c>
      <c r="R26" s="197"/>
      <c r="S26" s="42"/>
      <c r="T26" s="43"/>
    </row>
    <row r="27" spans="2:26" ht="17.25" customHeight="1" x14ac:dyDescent="0.35">
      <c r="B27" s="44"/>
      <c r="C27" s="198"/>
      <c r="D27" s="199"/>
      <c r="E27" s="199"/>
      <c r="F27" s="199"/>
      <c r="G27" s="199"/>
      <c r="H27" s="199"/>
      <c r="I27" s="199"/>
      <c r="J27" s="199"/>
      <c r="K27" s="199"/>
      <c r="L27" s="45"/>
      <c r="M27" s="45"/>
      <c r="N27" s="46"/>
      <c r="O27" s="47"/>
      <c r="P27" s="48"/>
      <c r="Q27" s="48"/>
      <c r="R27" s="48"/>
      <c r="S27" s="48"/>
      <c r="T27" s="49"/>
    </row>
    <row r="28" spans="2:26" ht="17.25" customHeight="1" x14ac:dyDescent="0.35">
      <c r="B28" s="44"/>
      <c r="C28" s="50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47"/>
      <c r="P28" s="51"/>
      <c r="Q28" s="52"/>
      <c r="R28" s="52"/>
      <c r="S28" s="52"/>
      <c r="T28" s="53"/>
    </row>
    <row r="29" spans="2:26" ht="17.25" customHeight="1" x14ac:dyDescent="0.35">
      <c r="B29" s="44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4"/>
      <c r="O29" s="55"/>
      <c r="P29" s="51"/>
      <c r="Q29" s="51"/>
      <c r="R29" s="51"/>
      <c r="S29" s="51"/>
      <c r="T29" s="54"/>
    </row>
    <row r="30" spans="2:26" ht="17.25" customHeight="1" x14ac:dyDescent="0.35">
      <c r="B30" s="44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4"/>
      <c r="O30" s="55"/>
      <c r="P30" s="51"/>
      <c r="Q30" s="51"/>
      <c r="R30" s="51"/>
      <c r="S30" s="51"/>
      <c r="T30" s="54"/>
    </row>
    <row r="31" spans="2:26" ht="17.25" customHeight="1" x14ac:dyDescent="0.35">
      <c r="B31" s="44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4"/>
      <c r="O31" s="55"/>
      <c r="P31" s="51"/>
      <c r="Q31" s="51"/>
      <c r="R31" s="51"/>
      <c r="S31" s="51"/>
      <c r="T31" s="54"/>
    </row>
    <row r="32" spans="2:26" ht="3" customHeight="1" x14ac:dyDescent="0.2"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59"/>
      <c r="P32" s="57"/>
      <c r="Q32" s="57"/>
      <c r="R32" s="57"/>
      <c r="S32" s="57"/>
      <c r="T32" s="58"/>
    </row>
    <row r="33" spans="2:20" ht="29.25" customHeight="1" x14ac:dyDescent="0.2">
      <c r="B33" s="200" t="s">
        <v>23</v>
      </c>
      <c r="C33" s="201"/>
      <c r="D33" s="201"/>
      <c r="E33" s="202"/>
      <c r="F33" s="231" t="e">
        <f>(BAHTTEXT(Q33))</f>
        <v>#N/A</v>
      </c>
      <c r="G33" s="232"/>
      <c r="H33" s="232"/>
      <c r="I33" s="232"/>
      <c r="J33" s="232"/>
      <c r="K33" s="232"/>
      <c r="L33" s="232"/>
      <c r="M33" s="232"/>
      <c r="N33" s="233"/>
      <c r="O33" s="60"/>
      <c r="P33" s="61"/>
      <c r="Q33" s="206" t="e">
        <f>SUM(Q26:R32)</f>
        <v>#N/A</v>
      </c>
      <c r="R33" s="206"/>
      <c r="S33" s="62"/>
      <c r="T33" s="63"/>
    </row>
    <row r="34" spans="2:20" ht="15.75" customHeight="1" x14ac:dyDescent="0.2">
      <c r="O34" s="207"/>
      <c r="P34" s="207"/>
      <c r="Q34" s="207"/>
      <c r="R34" s="208"/>
      <c r="S34" s="208"/>
      <c r="T34" s="208"/>
    </row>
    <row r="35" spans="2:20" ht="3" customHeight="1" x14ac:dyDescent="0.35">
      <c r="B35" s="189"/>
      <c r="C35" s="190"/>
      <c r="D35" s="190"/>
      <c r="E35" s="190"/>
      <c r="F35" s="190"/>
      <c r="G35" s="190"/>
      <c r="H35" s="190"/>
      <c r="I35" s="190"/>
      <c r="J35" s="190"/>
      <c r="K35" s="64"/>
      <c r="L35" s="64"/>
      <c r="M35" s="64"/>
      <c r="N35" s="64"/>
      <c r="O35" s="64"/>
      <c r="P35" s="64"/>
      <c r="Q35" s="64"/>
      <c r="R35" s="65"/>
      <c r="S35" s="65"/>
      <c r="T35" s="65"/>
    </row>
    <row r="36" spans="2:20" ht="17.25" customHeight="1" x14ac:dyDescent="0.4">
      <c r="B36" s="191" t="s">
        <v>24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66"/>
      <c r="P36" s="66"/>
      <c r="Q36" s="66"/>
      <c r="R36" s="66"/>
      <c r="S36" s="66"/>
      <c r="T36" s="66"/>
    </row>
    <row r="37" spans="2:20" s="25" customFormat="1" ht="16.5" customHeight="1" x14ac:dyDescent="0.2"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</row>
    <row r="38" spans="2:20" s="25" customFormat="1" ht="16.5" customHeight="1" x14ac:dyDescent="0.35">
      <c r="B38" s="222"/>
      <c r="C38" s="222"/>
      <c r="D38" s="222"/>
      <c r="E38" s="222"/>
      <c r="F38" s="222"/>
      <c r="G38" s="223"/>
      <c r="H38" s="223"/>
      <c r="I38" s="223"/>
      <c r="J38" s="223"/>
      <c r="K38" s="223"/>
      <c r="L38" s="67" t="s">
        <v>25</v>
      </c>
      <c r="M38" s="224"/>
      <c r="N38" s="224"/>
      <c r="O38" s="68"/>
      <c r="P38" s="68"/>
      <c r="Q38" s="68"/>
      <c r="R38" s="219"/>
      <c r="S38" s="219"/>
      <c r="T38" s="219"/>
    </row>
    <row r="39" spans="2:20" s="25" customFormat="1" ht="16.5" customHeight="1" x14ac:dyDescent="0.45">
      <c r="B39" s="216"/>
      <c r="C39" s="216"/>
      <c r="D39" s="216"/>
      <c r="E39" s="216"/>
      <c r="F39" s="216"/>
      <c r="G39" s="217" t="s">
        <v>40</v>
      </c>
      <c r="H39" s="218"/>
      <c r="I39" s="218"/>
      <c r="J39" s="69"/>
      <c r="K39" s="70"/>
      <c r="L39" s="71"/>
      <c r="M39" s="72"/>
      <c r="N39" s="72"/>
      <c r="O39" s="68"/>
      <c r="P39" s="68"/>
      <c r="Q39" s="68"/>
      <c r="R39" s="219"/>
      <c r="S39" s="219"/>
      <c r="T39" s="219"/>
    </row>
    <row r="40" spans="2:20" s="25" customFormat="1" ht="21.75" customHeight="1" x14ac:dyDescent="0.2">
      <c r="B40" s="220"/>
      <c r="C40" s="220"/>
      <c r="D40" s="220"/>
      <c r="E40" s="220"/>
      <c r="F40" s="220"/>
      <c r="G40" s="221"/>
      <c r="H40" s="221"/>
      <c r="I40" s="221"/>
      <c r="J40" s="221"/>
      <c r="K40" s="221"/>
      <c r="L40" s="221"/>
      <c r="M40" s="221"/>
      <c r="N40" s="221"/>
      <c r="O40" s="113"/>
      <c r="P40" s="113"/>
      <c r="Q40" s="113"/>
      <c r="R40" s="220"/>
      <c r="S40" s="220"/>
      <c r="T40" s="220"/>
    </row>
    <row r="41" spans="2:20" s="25" customFormat="1" ht="27" customHeight="1" x14ac:dyDescent="0.4">
      <c r="B41" s="191" t="s">
        <v>26</v>
      </c>
      <c r="C41" s="191"/>
      <c r="D41" s="191"/>
      <c r="E41" s="191"/>
      <c r="F41" s="191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</row>
    <row r="42" spans="2:20" ht="17.25" customHeight="1" x14ac:dyDescent="0.2">
      <c r="B42" s="73"/>
      <c r="C42" s="74"/>
      <c r="D42" s="74"/>
      <c r="E42" s="74"/>
      <c r="F42" s="74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</row>
    <row r="43" spans="2:20" ht="22.5" customHeight="1" x14ac:dyDescent="0.2">
      <c r="B43" s="111"/>
      <c r="C43" s="23"/>
      <c r="D43" s="23"/>
      <c r="E43" s="23"/>
      <c r="F43" s="23"/>
      <c r="G43" s="23"/>
      <c r="H43" s="23"/>
      <c r="I43" s="23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2:20" ht="21" customHeight="1" x14ac:dyDescent="0.2">
      <c r="B44" s="111"/>
      <c r="C44" s="23"/>
      <c r="D44" s="23"/>
      <c r="E44" s="23"/>
      <c r="F44" s="23"/>
      <c r="G44" s="23"/>
      <c r="H44" s="23"/>
      <c r="I44" s="23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2:20" s="77" customFormat="1" ht="24" customHeight="1" x14ac:dyDescent="0.45">
      <c r="B45" s="75"/>
      <c r="C45" s="228" t="s">
        <v>37</v>
      </c>
      <c r="D45" s="228"/>
      <c r="E45" s="228"/>
      <c r="F45" s="228"/>
      <c r="G45" s="228"/>
      <c r="H45" s="228"/>
      <c r="I45" s="228"/>
      <c r="J45" s="228"/>
      <c r="K45" s="76"/>
      <c r="L45" s="76"/>
      <c r="M45" s="228" t="s">
        <v>27</v>
      </c>
      <c r="N45" s="228"/>
      <c r="O45" s="228"/>
      <c r="P45" s="228"/>
      <c r="Q45" s="228"/>
      <c r="R45" s="228"/>
      <c r="S45" s="228"/>
      <c r="T45" s="76"/>
    </row>
    <row r="46" spans="2:20" s="77" customFormat="1" ht="15.75" customHeight="1" x14ac:dyDescent="0.45">
      <c r="B46" s="75"/>
      <c r="C46" s="76"/>
      <c r="D46" s="229" t="s">
        <v>28</v>
      </c>
      <c r="E46" s="229"/>
      <c r="F46" s="229"/>
      <c r="G46" s="229"/>
      <c r="H46" s="229"/>
      <c r="I46" s="229"/>
      <c r="J46" s="76"/>
      <c r="K46" s="76"/>
      <c r="L46" s="76"/>
      <c r="M46" s="229" t="s">
        <v>29</v>
      </c>
      <c r="N46" s="229"/>
      <c r="O46" s="229"/>
      <c r="P46" s="229"/>
      <c r="Q46" s="229"/>
      <c r="R46" s="229"/>
      <c r="S46" s="229"/>
      <c r="T46" s="76"/>
    </row>
    <row r="47" spans="2:20" ht="9" customHeight="1" x14ac:dyDescent="0.2">
      <c r="B47" s="111"/>
      <c r="C47" s="25"/>
      <c r="D47" s="225"/>
      <c r="E47" s="225"/>
      <c r="F47" s="225"/>
      <c r="G47" s="225"/>
      <c r="H47" s="225"/>
      <c r="I47" s="225"/>
      <c r="J47" s="25"/>
      <c r="K47" s="25"/>
      <c r="L47" s="25"/>
      <c r="M47" s="225"/>
      <c r="N47" s="225"/>
      <c r="O47" s="225"/>
      <c r="P47" s="225"/>
      <c r="Q47" s="225"/>
      <c r="R47" s="225"/>
      <c r="S47" s="225"/>
      <c r="T47" s="25"/>
    </row>
    <row r="48" spans="2:20" ht="13.5" customHeight="1" x14ac:dyDescent="0.2">
      <c r="B48" s="111"/>
      <c r="C48" s="25"/>
      <c r="D48" s="114"/>
      <c r="E48" s="114"/>
      <c r="F48" s="114"/>
      <c r="G48" s="114"/>
      <c r="H48" s="114"/>
      <c r="I48" s="114"/>
      <c r="J48" s="25"/>
      <c r="K48" s="25"/>
      <c r="L48" s="25"/>
      <c r="M48" s="114"/>
      <c r="N48" s="114"/>
      <c r="O48" s="114"/>
      <c r="P48" s="114"/>
      <c r="Q48" s="114"/>
      <c r="R48" s="114"/>
      <c r="S48" s="114"/>
      <c r="T48" s="25"/>
    </row>
    <row r="49" spans="1:22" s="78" customFormat="1" ht="16.5" customHeight="1" x14ac:dyDescent="0.2">
      <c r="B49" s="226" t="s">
        <v>30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</row>
    <row r="50" spans="1:22" s="79" customFormat="1" ht="16.5" customHeight="1" x14ac:dyDescent="0.2">
      <c r="B50" s="226" t="s">
        <v>31</v>
      </c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</row>
    <row r="51" spans="1:22" s="79" customFormat="1" ht="14.25" customHeight="1" x14ac:dyDescent="0.2">
      <c r="B51" s="115" t="s">
        <v>32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2" s="79" customFormat="1" ht="14.25" customHeight="1" x14ac:dyDescent="0.2">
      <c r="B52" s="115" t="s">
        <v>33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2" ht="15" customHeight="1" x14ac:dyDescent="0.2">
      <c r="K53" s="227"/>
      <c r="L53" s="227"/>
      <c r="M53" s="80"/>
      <c r="N53" s="80"/>
      <c r="O53" s="80"/>
    </row>
    <row r="54" spans="1:22" s="92" customFormat="1" ht="16.5" customHeight="1" x14ac:dyDescent="0.3">
      <c r="B54" s="93"/>
      <c r="Q54" s="81" t="s">
        <v>35</v>
      </c>
      <c r="T54" s="94"/>
    </row>
    <row r="56" spans="1:22" ht="16.5" customHeight="1" x14ac:dyDescent="0.5">
      <c r="A56" s="5"/>
      <c r="B56" s="2"/>
      <c r="C56" s="3"/>
      <c r="D56" s="3"/>
      <c r="E56" s="4"/>
      <c r="F56" s="181" t="s">
        <v>0</v>
      </c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2"/>
      <c r="T56" s="182"/>
      <c r="U56" s="182"/>
      <c r="V56" s="81"/>
    </row>
    <row r="57" spans="1:22" ht="16.5" customHeight="1" x14ac:dyDescent="0.55000000000000004">
      <c r="A57" s="5"/>
      <c r="B57" s="6"/>
      <c r="C57" s="7"/>
      <c r="D57" s="7"/>
      <c r="E57" s="8"/>
      <c r="F57" s="8"/>
      <c r="G57" s="9"/>
      <c r="H57" s="10"/>
      <c r="I57" s="9" t="s">
        <v>1</v>
      </c>
      <c r="J57" s="9"/>
      <c r="K57" s="10"/>
      <c r="L57" s="10"/>
      <c r="M57" s="10"/>
      <c r="N57" s="10"/>
      <c r="O57" s="10"/>
      <c r="P57" s="10"/>
      <c r="Q57" s="10"/>
      <c r="R57" s="10"/>
      <c r="S57" s="10"/>
      <c r="T57" s="9"/>
      <c r="U57" s="11"/>
      <c r="V57" s="81"/>
    </row>
    <row r="58" spans="1:22" ht="16.5" customHeight="1" x14ac:dyDescent="0.5">
      <c r="A58" s="5"/>
      <c r="B58" s="6"/>
      <c r="C58" s="7"/>
      <c r="D58" s="7"/>
      <c r="E58" s="8"/>
      <c r="F58" s="8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5"/>
    </row>
    <row r="59" spans="1:22" ht="16.5" customHeight="1" x14ac:dyDescent="0.35">
      <c r="A59" s="14"/>
      <c r="B59" s="183"/>
      <c r="C59" s="183"/>
      <c r="D59" s="183"/>
      <c r="E59" s="108" t="s">
        <v>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</row>
    <row r="60" spans="1:22" ht="16.5" customHeight="1" x14ac:dyDescent="0.35">
      <c r="A60" s="14"/>
      <c r="B60" s="183"/>
      <c r="C60" s="183"/>
      <c r="D60" s="183"/>
      <c r="E60" s="108" t="s">
        <v>3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4"/>
    </row>
    <row r="61" spans="1:22" ht="4.5" customHeight="1" x14ac:dyDescent="0.5">
      <c r="A61" s="15"/>
      <c r="B61" s="184"/>
      <c r="C61" s="184"/>
      <c r="D61" s="184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5"/>
    </row>
    <row r="62" spans="1:22" ht="16.5" customHeight="1" x14ac:dyDescent="0.35">
      <c r="A62" s="14"/>
      <c r="B62" s="183"/>
      <c r="C62" s="183"/>
      <c r="D62" s="183"/>
      <c r="E62" s="14"/>
      <c r="F62" s="13"/>
      <c r="G62" s="13"/>
      <c r="H62" s="13"/>
      <c r="I62" s="13"/>
      <c r="J62" s="108" t="s">
        <v>4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4"/>
    </row>
    <row r="63" spans="1:22" ht="20.25" customHeight="1" x14ac:dyDescent="0.2">
      <c r="O63" s="16"/>
      <c r="P63" s="192" t="s">
        <v>5</v>
      </c>
      <c r="Q63" s="192"/>
      <c r="R63" s="192"/>
      <c r="S63" s="192"/>
      <c r="T63" s="192"/>
    </row>
    <row r="64" spans="1:22" ht="16.5" customHeight="1" x14ac:dyDescent="0.2">
      <c r="B64" s="17" t="s">
        <v>6</v>
      </c>
      <c r="N64" s="18"/>
      <c r="O64" s="19"/>
      <c r="P64" s="185" t="s">
        <v>7</v>
      </c>
      <c r="Q64" s="185"/>
      <c r="R64" s="185"/>
      <c r="S64" s="185"/>
      <c r="T64" s="185"/>
    </row>
    <row r="65" spans="1:21" ht="16.5" customHeight="1" x14ac:dyDescent="0.45">
      <c r="B65" s="20" t="s">
        <v>8</v>
      </c>
      <c r="C65" s="21"/>
      <c r="D65" s="21"/>
      <c r="E65" s="21"/>
      <c r="H65" s="193"/>
      <c r="I65" s="193"/>
      <c r="J65" s="193"/>
      <c r="K65" s="193"/>
      <c r="L65" s="193"/>
      <c r="M65" s="193"/>
      <c r="N65" s="18"/>
      <c r="O65" s="22"/>
      <c r="P65" s="22" t="s">
        <v>9</v>
      </c>
      <c r="Q65" s="23"/>
      <c r="R65" s="194" t="e">
        <f>R16</f>
        <v>#N/A</v>
      </c>
      <c r="S65" s="194" t="e">
        <f>VLOOKUP(#REF!,'ชื่อ นามสกุล ผู้บริจาค'!#REF!,2,FALSE)</f>
        <v>#REF!</v>
      </c>
      <c r="T65" s="194" t="e">
        <f>VLOOKUP(A58,'ชื่อ นามสกุล ผู้บริจาค'!#REF!,2,FALSE)</f>
        <v>#REF!</v>
      </c>
    </row>
    <row r="66" spans="1:21" ht="21.75" customHeight="1" x14ac:dyDescent="0.2">
      <c r="B66" s="24"/>
      <c r="C66" s="186" t="e">
        <f>C17</f>
        <v>#N/A</v>
      </c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22"/>
      <c r="O66" s="22"/>
      <c r="P66" s="22" t="s">
        <v>11</v>
      </c>
      <c r="Q66" s="25"/>
      <c r="R66" s="187" t="e">
        <f>R17</f>
        <v>#N/A</v>
      </c>
      <c r="S66" s="230"/>
      <c r="T66" s="230"/>
    </row>
    <row r="67" spans="1:21" ht="16.5" customHeight="1" x14ac:dyDescent="0.2">
      <c r="C67" s="186" t="e">
        <f>C18</f>
        <v>#N/A</v>
      </c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26"/>
      <c r="O67" s="27"/>
      <c r="P67" s="26"/>
      <c r="Q67" s="25"/>
      <c r="R67" s="25"/>
      <c r="S67" s="25"/>
      <c r="T67" s="25"/>
    </row>
    <row r="68" spans="1:21" ht="16.5" customHeight="1" x14ac:dyDescent="0.4">
      <c r="B68" s="28"/>
      <c r="C68" s="186" t="e">
        <f>C19</f>
        <v>#N/A</v>
      </c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28"/>
      <c r="O68" s="29"/>
      <c r="P68" s="30"/>
      <c r="Q68" s="25"/>
      <c r="R68" s="88"/>
      <c r="S68" s="88"/>
      <c r="T68" s="88"/>
    </row>
    <row r="69" spans="1:21" ht="18.75" customHeight="1" x14ac:dyDescent="0.4">
      <c r="B69" s="28"/>
      <c r="C69" s="186" t="str">
        <f>+C20</f>
        <v>เลขประจำตัวผู้เสียภาษีอากร</v>
      </c>
      <c r="D69" s="186"/>
      <c r="E69" s="186"/>
      <c r="F69" s="186"/>
      <c r="G69" s="186"/>
      <c r="H69" s="186"/>
      <c r="I69" s="215" t="e">
        <f>+I20</f>
        <v>#N/A</v>
      </c>
      <c r="J69" s="186"/>
      <c r="K69" s="186"/>
      <c r="L69" s="186"/>
      <c r="M69" s="186"/>
      <c r="N69" s="28"/>
      <c r="O69" s="29"/>
      <c r="P69" s="30"/>
      <c r="Q69" s="25"/>
      <c r="R69" s="88"/>
      <c r="S69" s="88"/>
      <c r="T69" s="88"/>
    </row>
    <row r="70" spans="1:21" ht="16.5" customHeight="1" x14ac:dyDescent="0.2">
      <c r="A70" s="31"/>
      <c r="B70" s="31"/>
      <c r="C70" s="195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32"/>
      <c r="O70" s="32"/>
      <c r="P70" s="32"/>
      <c r="Q70" s="28"/>
      <c r="R70" s="196" t="s">
        <v>13</v>
      </c>
      <c r="S70" s="196"/>
      <c r="T70" s="196"/>
      <c r="U70" s="31"/>
    </row>
    <row r="71" spans="1:21" ht="16.5" customHeight="1" x14ac:dyDescent="0.2">
      <c r="A71" s="31"/>
      <c r="B71" s="28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28"/>
      <c r="N71" s="28"/>
      <c r="O71" s="31"/>
      <c r="P71" s="31"/>
      <c r="Q71" s="31"/>
      <c r="R71" s="196" t="s">
        <v>14</v>
      </c>
      <c r="S71" s="196"/>
      <c r="T71" s="196"/>
      <c r="U71" s="31"/>
    </row>
    <row r="73" spans="1:21" ht="16.5" customHeight="1" x14ac:dyDescent="0.4">
      <c r="A73" s="34"/>
      <c r="B73" s="33" t="s">
        <v>15</v>
      </c>
      <c r="C73" s="209" t="s">
        <v>16</v>
      </c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1"/>
      <c r="O73" s="209" t="s">
        <v>17</v>
      </c>
      <c r="P73" s="210"/>
      <c r="Q73" s="210"/>
      <c r="R73" s="210"/>
      <c r="S73" s="210"/>
      <c r="T73" s="211"/>
      <c r="U73" s="34"/>
    </row>
    <row r="74" spans="1:21" ht="16.5" customHeight="1" x14ac:dyDescent="0.4">
      <c r="A74" s="34"/>
      <c r="B74" s="35" t="s">
        <v>18</v>
      </c>
      <c r="C74" s="212" t="s">
        <v>19</v>
      </c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4"/>
      <c r="O74" s="212" t="s">
        <v>20</v>
      </c>
      <c r="P74" s="213"/>
      <c r="Q74" s="213"/>
      <c r="R74" s="213"/>
      <c r="S74" s="213"/>
      <c r="T74" s="214"/>
      <c r="U74" s="34"/>
    </row>
    <row r="75" spans="1:21" ht="16.5" customHeight="1" x14ac:dyDescent="0.45">
      <c r="B75" s="107">
        <v>1</v>
      </c>
      <c r="C75" s="36" t="s">
        <v>21</v>
      </c>
      <c r="D75" s="37"/>
      <c r="E75" s="37"/>
      <c r="F75" s="37"/>
      <c r="G75" s="37"/>
      <c r="H75" s="37"/>
      <c r="I75" s="37"/>
      <c r="J75" s="37"/>
      <c r="K75" s="37"/>
      <c r="L75" s="38"/>
      <c r="M75" s="39"/>
      <c r="N75" s="40"/>
      <c r="O75" s="41"/>
      <c r="P75" s="42"/>
      <c r="Q75" s="197" t="e">
        <f>Q26</f>
        <v>#N/A</v>
      </c>
      <c r="R75" s="197"/>
      <c r="S75" s="42"/>
      <c r="T75" s="43"/>
    </row>
    <row r="76" spans="1:21" ht="16.5" customHeight="1" x14ac:dyDescent="0.35">
      <c r="B76" s="44"/>
      <c r="C76" s="198"/>
      <c r="D76" s="199"/>
      <c r="E76" s="199"/>
      <c r="F76" s="199"/>
      <c r="G76" s="199"/>
      <c r="H76" s="199"/>
      <c r="I76" s="199"/>
      <c r="J76" s="199"/>
      <c r="K76" s="199"/>
      <c r="L76" s="45"/>
      <c r="M76" s="45"/>
      <c r="N76" s="46"/>
      <c r="O76" s="47"/>
      <c r="P76" s="48"/>
      <c r="Q76" s="48" t="s">
        <v>22</v>
      </c>
      <c r="R76" s="48"/>
      <c r="S76" s="48"/>
      <c r="T76" s="49"/>
    </row>
    <row r="77" spans="1:21" ht="16.5" customHeight="1" x14ac:dyDescent="0.35">
      <c r="B77" s="44"/>
      <c r="C77" s="50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6"/>
      <c r="O77" s="47"/>
      <c r="P77" s="51"/>
      <c r="Q77" s="52"/>
      <c r="R77" s="52"/>
      <c r="S77" s="52"/>
      <c r="T77" s="53"/>
    </row>
    <row r="78" spans="1:21" ht="16.5" customHeight="1" x14ac:dyDescent="0.35">
      <c r="B78" s="44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4"/>
      <c r="O78" s="55"/>
      <c r="P78" s="51"/>
      <c r="Q78" s="51"/>
      <c r="R78" s="51"/>
      <c r="S78" s="51"/>
      <c r="T78" s="54"/>
    </row>
    <row r="79" spans="1:21" ht="16.5" customHeight="1" x14ac:dyDescent="0.35">
      <c r="B79" s="44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4"/>
      <c r="O79" s="55"/>
      <c r="P79" s="51"/>
      <c r="Q79" s="51"/>
      <c r="R79" s="51"/>
      <c r="S79" s="51"/>
      <c r="T79" s="54"/>
    </row>
    <row r="80" spans="1:21" ht="16.5" customHeight="1" x14ac:dyDescent="0.35">
      <c r="B80" s="44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4"/>
      <c r="O80" s="55"/>
      <c r="P80" s="51"/>
      <c r="Q80" s="51"/>
      <c r="R80" s="51"/>
      <c r="S80" s="51"/>
      <c r="T80" s="54"/>
    </row>
    <row r="81" spans="1:21" ht="16.5" customHeight="1" x14ac:dyDescent="0.2"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8"/>
      <c r="O81" s="59"/>
      <c r="P81" s="57"/>
      <c r="Q81" s="57"/>
      <c r="R81" s="57"/>
      <c r="S81" s="57"/>
      <c r="T81" s="58"/>
    </row>
    <row r="82" spans="1:21" ht="16.5" customHeight="1" x14ac:dyDescent="0.2">
      <c r="B82" s="200" t="s">
        <v>23</v>
      </c>
      <c r="C82" s="201"/>
      <c r="D82" s="201"/>
      <c r="E82" s="202"/>
      <c r="F82" s="231" t="e">
        <f>(BAHTTEXT(Q82))</f>
        <v>#N/A</v>
      </c>
      <c r="G82" s="232"/>
      <c r="H82" s="232"/>
      <c r="I82" s="232"/>
      <c r="J82" s="232"/>
      <c r="K82" s="232"/>
      <c r="L82" s="232"/>
      <c r="M82" s="232"/>
      <c r="N82" s="233"/>
      <c r="O82" s="60"/>
      <c r="P82" s="61"/>
      <c r="Q82" s="206" t="e">
        <f>SUM(Q75:R81)</f>
        <v>#N/A</v>
      </c>
      <c r="R82" s="206"/>
      <c r="S82" s="62"/>
      <c r="T82" s="63"/>
    </row>
    <row r="83" spans="1:21" ht="16.5" customHeight="1" x14ac:dyDescent="0.2">
      <c r="O83" s="207"/>
      <c r="P83" s="207"/>
      <c r="Q83" s="207"/>
      <c r="R83" s="208"/>
      <c r="S83" s="208"/>
      <c r="T83" s="208"/>
    </row>
    <row r="84" spans="1:21" ht="16.5" customHeight="1" x14ac:dyDescent="0.35">
      <c r="B84" s="189"/>
      <c r="C84" s="190"/>
      <c r="D84" s="190"/>
      <c r="E84" s="190"/>
      <c r="F84" s="190"/>
      <c r="G84" s="190"/>
      <c r="H84" s="190"/>
      <c r="I84" s="190"/>
      <c r="J84" s="190"/>
      <c r="K84" s="64"/>
      <c r="L84" s="64"/>
      <c r="M84" s="64"/>
      <c r="N84" s="64"/>
      <c r="O84" s="64"/>
      <c r="P84" s="64"/>
      <c r="Q84" s="64"/>
      <c r="R84" s="65"/>
      <c r="S84" s="65"/>
      <c r="T84" s="65"/>
    </row>
    <row r="85" spans="1:21" ht="16.5" customHeight="1" x14ac:dyDescent="0.4">
      <c r="B85" s="191" t="s">
        <v>24</v>
      </c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66"/>
      <c r="P85" s="66"/>
      <c r="Q85" s="66"/>
      <c r="R85" s="66"/>
      <c r="S85" s="66"/>
      <c r="T85" s="66"/>
    </row>
    <row r="86" spans="1:21" ht="16.5" customHeight="1" x14ac:dyDescent="0.2">
      <c r="A86" s="25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5"/>
    </row>
    <row r="87" spans="1:21" ht="16.5" customHeight="1" x14ac:dyDescent="0.35">
      <c r="A87" s="25"/>
      <c r="B87" s="222"/>
      <c r="C87" s="222"/>
      <c r="D87" s="222"/>
      <c r="E87" s="222"/>
      <c r="F87" s="222"/>
      <c r="G87" s="223"/>
      <c r="H87" s="223"/>
      <c r="I87" s="223"/>
      <c r="J87" s="223"/>
      <c r="K87" s="223"/>
      <c r="L87" s="67" t="s">
        <v>25</v>
      </c>
      <c r="M87" s="224"/>
      <c r="N87" s="224"/>
      <c r="O87" s="68"/>
      <c r="P87" s="68"/>
      <c r="Q87" s="68"/>
      <c r="R87" s="219"/>
      <c r="S87" s="219"/>
      <c r="T87" s="219"/>
      <c r="U87" s="25"/>
    </row>
    <row r="88" spans="1:21" ht="16.5" customHeight="1" x14ac:dyDescent="0.45">
      <c r="A88" s="25"/>
      <c r="B88" s="216"/>
      <c r="C88" s="216"/>
      <c r="D88" s="216"/>
      <c r="E88" s="216"/>
      <c r="F88" s="216"/>
      <c r="G88" s="217" t="s">
        <v>40</v>
      </c>
      <c r="H88" s="218"/>
      <c r="I88" s="218"/>
      <c r="J88" s="69"/>
      <c r="K88" s="70"/>
      <c r="L88" s="71"/>
      <c r="M88" s="72"/>
      <c r="N88" s="72"/>
      <c r="O88" s="68"/>
      <c r="P88" s="68"/>
      <c r="Q88" s="68"/>
      <c r="R88" s="219"/>
      <c r="S88" s="219"/>
      <c r="T88" s="219"/>
      <c r="U88" s="25"/>
    </row>
    <row r="89" spans="1:21" ht="24" customHeight="1" x14ac:dyDescent="0.2">
      <c r="A89" s="25"/>
      <c r="B89" s="220"/>
      <c r="C89" s="220"/>
      <c r="D89" s="220"/>
      <c r="E89" s="220"/>
      <c r="F89" s="220"/>
      <c r="G89" s="221"/>
      <c r="H89" s="221"/>
      <c r="I89" s="221"/>
      <c r="J89" s="221"/>
      <c r="K89" s="221"/>
      <c r="L89" s="221"/>
      <c r="M89" s="221"/>
      <c r="N89" s="221"/>
      <c r="O89" s="113"/>
      <c r="P89" s="113"/>
      <c r="Q89" s="113"/>
      <c r="R89" s="220"/>
      <c r="S89" s="220"/>
      <c r="T89" s="220"/>
      <c r="U89" s="25"/>
    </row>
    <row r="90" spans="1:21" ht="16.5" customHeight="1" x14ac:dyDescent="0.2">
      <c r="A90" s="25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25"/>
    </row>
    <row r="91" spans="1:21" ht="16.5" customHeight="1" x14ac:dyDescent="0.4">
      <c r="A91" s="25"/>
      <c r="B91" s="191" t="s">
        <v>26</v>
      </c>
      <c r="C91" s="191"/>
      <c r="D91" s="191"/>
      <c r="E91" s="191"/>
      <c r="F91" s="191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25"/>
    </row>
    <row r="92" spans="1:21" ht="16.5" customHeight="1" x14ac:dyDescent="0.2">
      <c r="B92" s="73"/>
      <c r="C92" s="74"/>
      <c r="D92" s="74"/>
      <c r="E92" s="74"/>
      <c r="F92" s="74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</row>
    <row r="93" spans="1:21" ht="16.5" customHeight="1" x14ac:dyDescent="0.2">
      <c r="B93" s="111"/>
      <c r="C93" s="23"/>
      <c r="D93" s="23"/>
      <c r="E93" s="23"/>
      <c r="F93" s="23"/>
      <c r="G93" s="23"/>
      <c r="H93" s="23"/>
      <c r="I93" s="23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</row>
    <row r="94" spans="1:21" ht="16.5" customHeight="1" x14ac:dyDescent="0.2">
      <c r="B94" s="111"/>
      <c r="C94" s="23"/>
      <c r="D94" s="23"/>
      <c r="E94" s="23"/>
      <c r="F94" s="23"/>
      <c r="G94" s="23"/>
      <c r="H94" s="23"/>
      <c r="I94" s="23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</row>
    <row r="95" spans="1:21" ht="16.5" customHeight="1" x14ac:dyDescent="0.45">
      <c r="A95" s="77"/>
      <c r="B95" s="75"/>
      <c r="C95" s="228" t="s">
        <v>37</v>
      </c>
      <c r="D95" s="228"/>
      <c r="E95" s="228"/>
      <c r="F95" s="228"/>
      <c r="G95" s="228"/>
      <c r="H95" s="228"/>
      <c r="I95" s="228"/>
      <c r="J95" s="228"/>
      <c r="K95" s="76"/>
      <c r="L95" s="76"/>
      <c r="M95" s="228" t="s">
        <v>27</v>
      </c>
      <c r="N95" s="228"/>
      <c r="O95" s="228"/>
      <c r="P95" s="228"/>
      <c r="Q95" s="228"/>
      <c r="R95" s="228"/>
      <c r="S95" s="228"/>
      <c r="T95" s="76"/>
      <c r="U95" s="77"/>
    </row>
    <row r="96" spans="1:21" ht="16.5" customHeight="1" x14ac:dyDescent="0.45">
      <c r="A96" s="77"/>
      <c r="B96" s="75"/>
      <c r="C96" s="76"/>
      <c r="D96" s="229" t="s">
        <v>28</v>
      </c>
      <c r="E96" s="229"/>
      <c r="F96" s="229"/>
      <c r="G96" s="229"/>
      <c r="H96" s="229"/>
      <c r="I96" s="229"/>
      <c r="J96" s="76"/>
      <c r="K96" s="76"/>
      <c r="L96" s="76"/>
      <c r="M96" s="229" t="s">
        <v>29</v>
      </c>
      <c r="N96" s="229"/>
      <c r="O96" s="229"/>
      <c r="P96" s="229"/>
      <c r="Q96" s="229"/>
      <c r="R96" s="229"/>
      <c r="S96" s="229"/>
      <c r="T96" s="76"/>
      <c r="U96" s="77"/>
    </row>
    <row r="97" spans="1:21" ht="16.5" customHeight="1" x14ac:dyDescent="0.2">
      <c r="B97" s="111"/>
      <c r="C97" s="25"/>
      <c r="D97" s="225"/>
      <c r="E97" s="225"/>
      <c r="F97" s="225"/>
      <c r="G97" s="225"/>
      <c r="H97" s="225"/>
      <c r="I97" s="225"/>
      <c r="J97" s="25"/>
      <c r="K97" s="25"/>
      <c r="L97" s="25"/>
      <c r="M97" s="225"/>
      <c r="N97" s="225"/>
      <c r="O97" s="225"/>
      <c r="P97" s="225"/>
      <c r="Q97" s="225"/>
      <c r="R97" s="225"/>
      <c r="S97" s="225"/>
      <c r="T97" s="25"/>
    </row>
    <row r="98" spans="1:21" ht="16.5" customHeight="1" x14ac:dyDescent="0.2">
      <c r="B98" s="111"/>
      <c r="C98" s="25"/>
      <c r="D98" s="114"/>
      <c r="E98" s="114"/>
      <c r="F98" s="114"/>
      <c r="G98" s="114"/>
      <c r="H98" s="114"/>
      <c r="I98" s="114"/>
      <c r="J98" s="25"/>
      <c r="K98" s="25"/>
      <c r="L98" s="25"/>
      <c r="M98" s="114"/>
      <c r="N98" s="114"/>
      <c r="O98" s="114"/>
      <c r="P98" s="114"/>
      <c r="Q98" s="114"/>
      <c r="R98" s="114"/>
      <c r="S98" s="114"/>
      <c r="T98" s="25"/>
    </row>
    <row r="99" spans="1:21" ht="16.5" customHeight="1" x14ac:dyDescent="0.2">
      <c r="A99" s="78"/>
      <c r="B99" s="226" t="s">
        <v>30</v>
      </c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78"/>
    </row>
    <row r="100" spans="1:21" ht="16.5" customHeight="1" x14ac:dyDescent="0.2">
      <c r="A100" s="79"/>
      <c r="B100" s="226" t="s">
        <v>31</v>
      </c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</row>
    <row r="101" spans="1:21" ht="16.5" customHeight="1" x14ac:dyDescent="0.2">
      <c r="A101" s="79"/>
      <c r="B101" s="115" t="s">
        <v>32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79"/>
    </row>
    <row r="102" spans="1:21" ht="16.5" customHeight="1" x14ac:dyDescent="0.2">
      <c r="A102" s="79"/>
      <c r="B102" s="115" t="s">
        <v>33</v>
      </c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79"/>
    </row>
    <row r="103" spans="1:21" ht="16.5" customHeight="1" x14ac:dyDescent="0.2">
      <c r="K103" s="227"/>
      <c r="L103" s="227"/>
      <c r="M103" s="80"/>
      <c r="N103" s="80"/>
      <c r="O103" s="80"/>
    </row>
    <row r="104" spans="1:21" s="92" customFormat="1" ht="16.5" customHeight="1" x14ac:dyDescent="0.3">
      <c r="B104" s="93"/>
      <c r="Q104" s="95" t="s">
        <v>36</v>
      </c>
      <c r="T104" s="94"/>
    </row>
    <row r="105" spans="1:21" ht="5.25" customHeight="1" x14ac:dyDescent="0.2"/>
    <row r="106" spans="1:21" s="5" customFormat="1" ht="22.5" customHeight="1" x14ac:dyDescent="0.5">
      <c r="B106" s="2"/>
      <c r="C106" s="3"/>
      <c r="D106" s="3"/>
      <c r="E106" s="4"/>
      <c r="F106" s="181" t="s">
        <v>0</v>
      </c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2"/>
      <c r="T106" s="182"/>
      <c r="U106" s="182"/>
    </row>
    <row r="107" spans="1:21" s="5" customFormat="1" ht="26.25" customHeight="1" x14ac:dyDescent="0.55000000000000004">
      <c r="B107" s="6"/>
      <c r="C107" s="7"/>
      <c r="D107" s="7"/>
      <c r="E107" s="8"/>
      <c r="F107" s="8"/>
      <c r="G107" s="9"/>
      <c r="H107" s="10"/>
      <c r="I107" s="9" t="s">
        <v>1</v>
      </c>
      <c r="J107" s="9"/>
      <c r="K107" s="10"/>
      <c r="L107" s="10"/>
      <c r="M107" s="10"/>
      <c r="N107" s="10"/>
      <c r="O107" s="10"/>
      <c r="P107" s="10"/>
      <c r="Q107" s="10"/>
      <c r="R107" s="10"/>
      <c r="S107" s="10"/>
      <c r="T107" s="9"/>
      <c r="U107" s="11"/>
    </row>
    <row r="108" spans="1:21" s="5" customFormat="1" ht="20.25" customHeight="1" x14ac:dyDescent="0.5">
      <c r="B108" s="6"/>
      <c r="C108" s="7"/>
      <c r="D108" s="7"/>
      <c r="E108" s="8"/>
      <c r="F108" s="8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1" s="14" customFormat="1" ht="18" customHeight="1" x14ac:dyDescent="0.35">
      <c r="B109" s="183"/>
      <c r="C109" s="183"/>
      <c r="D109" s="183"/>
      <c r="E109" s="108" t="s">
        <v>2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1" s="14" customFormat="1" ht="13.5" customHeight="1" x14ac:dyDescent="0.35">
      <c r="B110" s="183"/>
      <c r="C110" s="183"/>
      <c r="D110" s="183"/>
      <c r="E110" s="108" t="s">
        <v>3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1" s="15" customFormat="1" ht="2.25" customHeight="1" x14ac:dyDescent="0.5">
      <c r="B111" s="184"/>
      <c r="C111" s="184"/>
      <c r="D111" s="184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</row>
    <row r="112" spans="1:21" s="14" customFormat="1" ht="18" customHeight="1" x14ac:dyDescent="0.35">
      <c r="B112" s="183"/>
      <c r="C112" s="183"/>
      <c r="D112" s="183"/>
      <c r="F112" s="13"/>
      <c r="G112" s="13"/>
      <c r="H112" s="13"/>
      <c r="I112" s="13"/>
      <c r="J112" s="108" t="s">
        <v>4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2:26" ht="21.75" customHeight="1" x14ac:dyDescent="0.2">
      <c r="O113" s="16"/>
      <c r="P113" s="192" t="s">
        <v>5</v>
      </c>
      <c r="Q113" s="192"/>
      <c r="R113" s="192"/>
      <c r="S113" s="192"/>
      <c r="T113" s="192"/>
      <c r="V113" s="192"/>
      <c r="W113" s="192"/>
      <c r="X113" s="192"/>
      <c r="Y113" s="192"/>
      <c r="Z113" s="192"/>
    </row>
    <row r="114" spans="2:26" ht="20.25" customHeight="1" x14ac:dyDescent="0.2">
      <c r="B114" s="17" t="s">
        <v>6</v>
      </c>
      <c r="N114" s="18"/>
      <c r="O114" s="19"/>
      <c r="P114" s="185" t="s">
        <v>7</v>
      </c>
      <c r="Q114" s="185"/>
      <c r="R114" s="185"/>
      <c r="S114" s="185"/>
      <c r="T114" s="185"/>
      <c r="V114" s="185"/>
      <c r="W114" s="185"/>
      <c r="X114" s="185"/>
      <c r="Y114" s="185"/>
      <c r="Z114" s="185"/>
    </row>
    <row r="115" spans="2:26" ht="18.75" customHeight="1" x14ac:dyDescent="0.45">
      <c r="B115" s="20" t="s">
        <v>8</v>
      </c>
      <c r="C115" s="21"/>
      <c r="D115" s="21"/>
      <c r="E115" s="21"/>
      <c r="H115" s="193"/>
      <c r="I115" s="193"/>
      <c r="J115" s="193"/>
      <c r="K115" s="193"/>
      <c r="L115" s="193"/>
      <c r="M115" s="193"/>
      <c r="N115" s="18"/>
      <c r="O115" s="22"/>
      <c r="P115" s="22" t="s">
        <v>9</v>
      </c>
      <c r="Q115" s="23"/>
      <c r="R115" s="194" t="e">
        <f>R16</f>
        <v>#N/A</v>
      </c>
      <c r="S115" s="194" t="e">
        <f>VLOOKUP(#REF!,'ชื่อ นามสกุล ผู้บริจาค'!#REF!,2,FALSE)</f>
        <v>#REF!</v>
      </c>
      <c r="T115" s="194" t="e">
        <f>VLOOKUP(A108,'ชื่อ นามสกุล ผู้บริจาค'!#REF!,2,FALSE)</f>
        <v>#REF!</v>
      </c>
      <c r="V115" s="192"/>
      <c r="W115" s="192"/>
      <c r="X115" s="192"/>
      <c r="Y115" s="192"/>
      <c r="Z115" s="192"/>
    </row>
    <row r="116" spans="2:26" ht="20.25" customHeight="1" x14ac:dyDescent="0.2">
      <c r="B116" s="24"/>
      <c r="C116" s="186" t="e">
        <f>C17</f>
        <v>#N/A</v>
      </c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22"/>
      <c r="O116" s="22"/>
      <c r="P116" s="22" t="s">
        <v>11</v>
      </c>
      <c r="Q116" s="25"/>
      <c r="R116" s="187" t="e">
        <f>R17</f>
        <v>#N/A</v>
      </c>
      <c r="S116" s="230"/>
      <c r="T116" s="230"/>
      <c r="V116" s="185"/>
      <c r="W116" s="185"/>
      <c r="X116" s="185"/>
      <c r="Y116" s="185"/>
      <c r="Z116" s="185"/>
    </row>
    <row r="117" spans="2:26" ht="20.25" customHeight="1" x14ac:dyDescent="0.2">
      <c r="C117" s="186" t="e">
        <f>C18</f>
        <v>#N/A</v>
      </c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26"/>
      <c r="O117" s="27"/>
      <c r="P117" s="26"/>
      <c r="Q117" s="25"/>
      <c r="R117" s="25"/>
      <c r="S117" s="25"/>
      <c r="T117" s="25"/>
    </row>
    <row r="118" spans="2:26" ht="20.25" customHeight="1" x14ac:dyDescent="0.4">
      <c r="B118" s="28"/>
      <c r="C118" s="186" t="e">
        <f>C19</f>
        <v>#N/A</v>
      </c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28"/>
      <c r="O118" s="29"/>
      <c r="P118" s="30"/>
      <c r="Q118" s="25"/>
      <c r="R118" s="88"/>
      <c r="S118" s="88"/>
      <c r="T118" s="88"/>
    </row>
    <row r="119" spans="2:26" ht="21.75" x14ac:dyDescent="0.4">
      <c r="B119" s="28"/>
      <c r="C119" s="110" t="str">
        <f>+C20</f>
        <v>เลขประจำตัวผู้เสียภาษีอากร</v>
      </c>
      <c r="D119" s="110"/>
      <c r="E119" s="110"/>
      <c r="F119" s="110"/>
      <c r="G119" s="110"/>
      <c r="H119" s="110"/>
      <c r="I119" s="215" t="e">
        <f>+I20</f>
        <v>#N/A</v>
      </c>
      <c r="J119" s="186"/>
      <c r="K119" s="186"/>
      <c r="L119" s="186"/>
      <c r="M119" s="186"/>
      <c r="N119" s="28"/>
      <c r="O119" s="29"/>
      <c r="P119" s="30"/>
      <c r="Q119" s="25"/>
      <c r="R119" s="88"/>
      <c r="S119" s="88"/>
      <c r="T119" s="88"/>
    </row>
    <row r="120" spans="2:26" s="31" customFormat="1" ht="18" customHeight="1" x14ac:dyDescent="0.2">
      <c r="C120" s="195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32"/>
      <c r="O120" s="32"/>
      <c r="P120" s="32"/>
      <c r="Q120" s="28"/>
      <c r="R120" s="196" t="s">
        <v>13</v>
      </c>
      <c r="S120" s="196"/>
      <c r="T120" s="196"/>
    </row>
    <row r="121" spans="2:26" s="31" customFormat="1" ht="12" customHeight="1" x14ac:dyDescent="0.2">
      <c r="B121" s="28"/>
      <c r="M121" s="28"/>
      <c r="N121" s="28"/>
      <c r="R121" s="196" t="s">
        <v>14</v>
      </c>
      <c r="S121" s="196"/>
      <c r="T121" s="196"/>
    </row>
    <row r="122" spans="2:26" ht="4.5" customHeight="1" x14ac:dyDescent="0.2"/>
    <row r="123" spans="2:26" s="34" customFormat="1" ht="21" customHeight="1" x14ac:dyDescent="0.4">
      <c r="B123" s="33" t="s">
        <v>15</v>
      </c>
      <c r="C123" s="209" t="s">
        <v>16</v>
      </c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1"/>
      <c r="O123" s="209" t="s">
        <v>17</v>
      </c>
      <c r="P123" s="210"/>
      <c r="Q123" s="210"/>
      <c r="R123" s="210"/>
      <c r="S123" s="210"/>
      <c r="T123" s="211"/>
    </row>
    <row r="124" spans="2:26" s="34" customFormat="1" ht="21" customHeight="1" x14ac:dyDescent="0.4">
      <c r="B124" s="35" t="s">
        <v>18</v>
      </c>
      <c r="C124" s="212" t="s">
        <v>19</v>
      </c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4"/>
      <c r="O124" s="212" t="s">
        <v>20</v>
      </c>
      <c r="P124" s="213"/>
      <c r="Q124" s="213"/>
      <c r="R124" s="213"/>
      <c r="S124" s="213"/>
      <c r="T124" s="214"/>
    </row>
    <row r="125" spans="2:26" ht="22.5" customHeight="1" x14ac:dyDescent="0.45">
      <c r="B125" s="107">
        <v>1</v>
      </c>
      <c r="C125" s="36" t="s">
        <v>21</v>
      </c>
      <c r="D125" s="37"/>
      <c r="E125" s="37"/>
      <c r="F125" s="37"/>
      <c r="G125" s="37"/>
      <c r="H125" s="37"/>
      <c r="I125" s="37"/>
      <c r="J125" s="37"/>
      <c r="K125" s="37"/>
      <c r="L125" s="38"/>
      <c r="M125" s="39"/>
      <c r="N125" s="40"/>
      <c r="O125" s="41"/>
      <c r="P125" s="42"/>
      <c r="Q125" s="197" t="e">
        <f>Q26</f>
        <v>#N/A</v>
      </c>
      <c r="R125" s="197"/>
      <c r="S125" s="42"/>
      <c r="T125" s="43"/>
    </row>
    <row r="126" spans="2:26" ht="17.25" customHeight="1" x14ac:dyDescent="0.35">
      <c r="B126" s="44"/>
      <c r="C126" s="198"/>
      <c r="D126" s="199"/>
      <c r="E126" s="199"/>
      <c r="F126" s="199"/>
      <c r="G126" s="199"/>
      <c r="H126" s="199"/>
      <c r="I126" s="199"/>
      <c r="J126" s="199"/>
      <c r="K126" s="199"/>
      <c r="L126" s="45"/>
      <c r="M126" s="45"/>
      <c r="N126" s="46"/>
      <c r="O126" s="47"/>
      <c r="P126" s="48"/>
      <c r="Q126" s="48" t="s">
        <v>22</v>
      </c>
      <c r="R126" s="48"/>
      <c r="S126" s="48"/>
      <c r="T126" s="49"/>
    </row>
    <row r="127" spans="2:26" ht="17.25" customHeight="1" x14ac:dyDescent="0.35">
      <c r="B127" s="44"/>
      <c r="C127" s="50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6"/>
      <c r="O127" s="47"/>
      <c r="P127" s="51"/>
      <c r="Q127" s="52"/>
      <c r="R127" s="52"/>
      <c r="S127" s="52"/>
      <c r="T127" s="53"/>
    </row>
    <row r="128" spans="2:26" ht="17.25" customHeight="1" x14ac:dyDescent="0.35">
      <c r="B128" s="44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4"/>
      <c r="O128" s="55"/>
      <c r="P128" s="51"/>
      <c r="Q128" s="51"/>
      <c r="R128" s="51"/>
      <c r="S128" s="51"/>
      <c r="T128" s="54"/>
    </row>
    <row r="129" spans="2:20" ht="17.25" customHeight="1" x14ac:dyDescent="0.35">
      <c r="B129" s="44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4"/>
      <c r="O129" s="55"/>
      <c r="P129" s="51"/>
      <c r="Q129" s="51"/>
      <c r="R129" s="51"/>
      <c r="S129" s="51"/>
      <c r="T129" s="54"/>
    </row>
    <row r="130" spans="2:20" ht="17.25" customHeight="1" x14ac:dyDescent="0.35">
      <c r="B130" s="44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4"/>
      <c r="O130" s="55"/>
      <c r="P130" s="51"/>
      <c r="Q130" s="51"/>
      <c r="R130" s="51"/>
      <c r="S130" s="51"/>
      <c r="T130" s="54"/>
    </row>
    <row r="131" spans="2:20" ht="3" customHeight="1" x14ac:dyDescent="0.2">
      <c r="B131" s="56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8"/>
      <c r="O131" s="59"/>
      <c r="P131" s="57"/>
      <c r="Q131" s="57"/>
      <c r="R131" s="57"/>
      <c r="S131" s="57"/>
      <c r="T131" s="58"/>
    </row>
    <row r="132" spans="2:20" ht="29.25" customHeight="1" x14ac:dyDescent="0.2">
      <c r="B132" s="200" t="s">
        <v>23</v>
      </c>
      <c r="C132" s="201"/>
      <c r="D132" s="201"/>
      <c r="E132" s="202"/>
      <c r="F132" s="231" t="e">
        <f>(BAHTTEXT(Q132))</f>
        <v>#N/A</v>
      </c>
      <c r="G132" s="232"/>
      <c r="H132" s="232"/>
      <c r="I132" s="232"/>
      <c r="J132" s="232"/>
      <c r="K132" s="232"/>
      <c r="L132" s="232"/>
      <c r="M132" s="232"/>
      <c r="N132" s="233"/>
      <c r="O132" s="60"/>
      <c r="P132" s="61"/>
      <c r="Q132" s="206" t="e">
        <f>SUM(Q125:R131)</f>
        <v>#N/A</v>
      </c>
      <c r="R132" s="206"/>
      <c r="S132" s="62"/>
      <c r="T132" s="63"/>
    </row>
    <row r="133" spans="2:20" ht="15.75" customHeight="1" x14ac:dyDescent="0.2">
      <c r="O133" s="207"/>
      <c r="P133" s="207"/>
      <c r="Q133" s="207"/>
      <c r="R133" s="208"/>
      <c r="S133" s="208"/>
      <c r="T133" s="208"/>
    </row>
    <row r="134" spans="2:20" ht="3" customHeight="1" x14ac:dyDescent="0.35">
      <c r="B134" s="189"/>
      <c r="C134" s="190"/>
      <c r="D134" s="190"/>
      <c r="E134" s="190"/>
      <c r="F134" s="190"/>
      <c r="G134" s="190"/>
      <c r="H134" s="190"/>
      <c r="I134" s="190"/>
      <c r="J134" s="190"/>
      <c r="K134" s="64"/>
      <c r="L134" s="64"/>
      <c r="M134" s="64"/>
      <c r="N134" s="64"/>
      <c r="O134" s="64"/>
      <c r="P134" s="64"/>
      <c r="Q134" s="64"/>
      <c r="R134" s="65"/>
      <c r="S134" s="65"/>
      <c r="T134" s="65"/>
    </row>
    <row r="135" spans="2:20" ht="17.25" customHeight="1" x14ac:dyDescent="0.4">
      <c r="B135" s="191" t="s">
        <v>24</v>
      </c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66"/>
      <c r="P135" s="66"/>
      <c r="Q135" s="66"/>
      <c r="R135" s="66"/>
      <c r="S135" s="66"/>
      <c r="T135" s="66"/>
    </row>
    <row r="136" spans="2:20" s="25" customFormat="1" ht="16.5" customHeight="1" x14ac:dyDescent="0.2"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</row>
    <row r="137" spans="2:20" s="25" customFormat="1" ht="16.5" customHeight="1" x14ac:dyDescent="0.35">
      <c r="B137" s="222"/>
      <c r="C137" s="222"/>
      <c r="D137" s="222"/>
      <c r="E137" s="222"/>
      <c r="F137" s="222"/>
      <c r="G137" s="223"/>
      <c r="H137" s="223"/>
      <c r="I137" s="223"/>
      <c r="J137" s="223"/>
      <c r="K137" s="223"/>
      <c r="L137" s="67" t="s">
        <v>25</v>
      </c>
      <c r="M137" s="224"/>
      <c r="N137" s="224"/>
      <c r="O137" s="68"/>
      <c r="P137" s="68"/>
      <c r="Q137" s="68"/>
      <c r="R137" s="219"/>
      <c r="S137" s="219"/>
      <c r="T137" s="219"/>
    </row>
    <row r="138" spans="2:20" s="25" customFormat="1" ht="16.5" customHeight="1" x14ac:dyDescent="0.45">
      <c r="B138" s="216"/>
      <c r="C138" s="216"/>
      <c r="D138" s="216"/>
      <c r="E138" s="216"/>
      <c r="F138" s="216"/>
      <c r="G138" s="217" t="s">
        <v>40</v>
      </c>
      <c r="H138" s="218"/>
      <c r="I138" s="218"/>
      <c r="J138" s="69"/>
      <c r="K138" s="70"/>
      <c r="L138" s="71"/>
      <c r="M138" s="72"/>
      <c r="N138" s="72"/>
      <c r="O138" s="68"/>
      <c r="P138" s="68"/>
      <c r="Q138" s="68"/>
      <c r="R138" s="219"/>
      <c r="S138" s="219"/>
      <c r="T138" s="219"/>
    </row>
    <row r="139" spans="2:20" s="25" customFormat="1" ht="24" customHeight="1" x14ac:dyDescent="0.2">
      <c r="B139" s="220"/>
      <c r="C139" s="220"/>
      <c r="D139" s="220"/>
      <c r="E139" s="220"/>
      <c r="F139" s="220"/>
      <c r="G139" s="221"/>
      <c r="H139" s="221"/>
      <c r="I139" s="221"/>
      <c r="J139" s="221"/>
      <c r="K139" s="221"/>
      <c r="L139" s="221"/>
      <c r="M139" s="221"/>
      <c r="N139" s="221"/>
      <c r="O139" s="113"/>
      <c r="P139" s="113"/>
      <c r="Q139" s="113"/>
      <c r="R139" s="220"/>
      <c r="S139" s="220"/>
      <c r="T139" s="220"/>
    </row>
    <row r="140" spans="2:20" s="25" customFormat="1" ht="27" customHeight="1" x14ac:dyDescent="0.4">
      <c r="B140" s="191" t="s">
        <v>26</v>
      </c>
      <c r="C140" s="191"/>
      <c r="D140" s="191"/>
      <c r="E140" s="191"/>
      <c r="F140" s="191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</row>
    <row r="141" spans="2:20" ht="21" customHeight="1" x14ac:dyDescent="0.2">
      <c r="B141" s="73"/>
      <c r="C141" s="74"/>
      <c r="D141" s="74"/>
      <c r="E141" s="74"/>
      <c r="F141" s="74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</row>
    <row r="142" spans="2:20" ht="22.5" customHeight="1" x14ac:dyDescent="0.2">
      <c r="B142" s="111"/>
      <c r="C142" s="23"/>
      <c r="D142" s="23"/>
      <c r="E142" s="23"/>
      <c r="F142" s="23"/>
      <c r="G142" s="23"/>
      <c r="H142" s="23"/>
      <c r="I142" s="23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</row>
    <row r="143" spans="2:20" ht="21" customHeight="1" x14ac:dyDescent="0.2">
      <c r="B143" s="111"/>
      <c r="C143" s="23"/>
      <c r="D143" s="23"/>
      <c r="E143" s="23"/>
      <c r="F143" s="23"/>
      <c r="G143" s="23"/>
      <c r="H143" s="23"/>
      <c r="I143" s="23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</row>
    <row r="144" spans="2:20" s="77" customFormat="1" ht="24" customHeight="1" x14ac:dyDescent="0.45">
      <c r="B144" s="75"/>
      <c r="C144" s="228" t="s">
        <v>37</v>
      </c>
      <c r="D144" s="228"/>
      <c r="E144" s="228"/>
      <c r="F144" s="228"/>
      <c r="G144" s="228"/>
      <c r="H144" s="228"/>
      <c r="I144" s="228"/>
      <c r="J144" s="228"/>
      <c r="K144" s="76"/>
      <c r="L144" s="76"/>
      <c r="M144" s="228" t="s">
        <v>27</v>
      </c>
      <c r="N144" s="228"/>
      <c r="O144" s="228"/>
      <c r="P144" s="228"/>
      <c r="Q144" s="228"/>
      <c r="R144" s="228"/>
      <c r="S144" s="228"/>
      <c r="T144" s="76"/>
    </row>
    <row r="145" spans="2:21" s="77" customFormat="1" ht="15.75" customHeight="1" x14ac:dyDescent="0.45">
      <c r="B145" s="75"/>
      <c r="C145" s="76"/>
      <c r="D145" s="229" t="s">
        <v>28</v>
      </c>
      <c r="E145" s="229"/>
      <c r="F145" s="229"/>
      <c r="G145" s="229"/>
      <c r="H145" s="229"/>
      <c r="I145" s="229"/>
      <c r="J145" s="76"/>
      <c r="K145" s="76"/>
      <c r="L145" s="76"/>
      <c r="M145" s="229" t="s">
        <v>29</v>
      </c>
      <c r="N145" s="229"/>
      <c r="O145" s="229"/>
      <c r="P145" s="229"/>
      <c r="Q145" s="229"/>
      <c r="R145" s="229"/>
      <c r="S145" s="229"/>
      <c r="T145" s="76"/>
    </row>
    <row r="146" spans="2:21" ht="9" customHeight="1" x14ac:dyDescent="0.2">
      <c r="B146" s="111"/>
      <c r="C146" s="25"/>
      <c r="D146" s="225"/>
      <c r="E146" s="225"/>
      <c r="F146" s="225"/>
      <c r="G146" s="225"/>
      <c r="H146" s="225"/>
      <c r="I146" s="225"/>
      <c r="J146" s="25"/>
      <c r="K146" s="25"/>
      <c r="L146" s="25"/>
      <c r="M146" s="225"/>
      <c r="N146" s="225"/>
      <c r="O146" s="225"/>
      <c r="P146" s="225"/>
      <c r="Q146" s="225"/>
      <c r="R146" s="225"/>
      <c r="S146" s="225"/>
      <c r="T146" s="25"/>
    </row>
    <row r="147" spans="2:21" ht="13.5" customHeight="1" x14ac:dyDescent="0.2">
      <c r="B147" s="111"/>
      <c r="C147" s="25"/>
      <c r="D147" s="114"/>
      <c r="E147" s="114"/>
      <c r="F147" s="114"/>
      <c r="G147" s="114"/>
      <c r="H147" s="114"/>
      <c r="I147" s="114"/>
      <c r="J147" s="25"/>
      <c r="K147" s="25"/>
      <c r="L147" s="25"/>
      <c r="M147" s="114"/>
      <c r="N147" s="114"/>
      <c r="O147" s="114"/>
      <c r="P147" s="114"/>
      <c r="Q147" s="114"/>
      <c r="R147" s="114"/>
      <c r="S147" s="114"/>
      <c r="T147" s="25"/>
    </row>
    <row r="148" spans="2:21" s="78" customFormat="1" ht="16.5" customHeight="1" x14ac:dyDescent="0.2">
      <c r="B148" s="226" t="s">
        <v>30</v>
      </c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</row>
    <row r="149" spans="2:21" s="79" customFormat="1" ht="16.5" customHeight="1" x14ac:dyDescent="0.2">
      <c r="B149" s="226" t="s">
        <v>31</v>
      </c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</row>
    <row r="150" spans="2:21" s="79" customFormat="1" ht="14.25" customHeight="1" x14ac:dyDescent="0.2">
      <c r="B150" s="115" t="s">
        <v>32</v>
      </c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</row>
    <row r="151" spans="2:21" s="79" customFormat="1" ht="14.25" customHeight="1" x14ac:dyDescent="0.2">
      <c r="B151" s="115" t="s">
        <v>33</v>
      </c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</row>
    <row r="152" spans="2:21" ht="15" customHeight="1" x14ac:dyDescent="0.3">
      <c r="K152" s="227"/>
      <c r="L152" s="227"/>
      <c r="M152" s="80"/>
      <c r="N152" s="80"/>
      <c r="O152" s="80"/>
      <c r="Q152" s="81" t="s">
        <v>34</v>
      </c>
    </row>
    <row r="153" spans="2:21" ht="16.5" customHeight="1" x14ac:dyDescent="0.2">
      <c r="Q153" s="96"/>
      <c r="R153" s="97"/>
      <c r="S153" s="97"/>
      <c r="T153" s="82"/>
    </row>
  </sheetData>
  <mergeCells count="189">
    <mergeCell ref="F7:R7"/>
    <mergeCell ref="S7:U7"/>
    <mergeCell ref="B10:D10"/>
    <mergeCell ref="B11:D11"/>
    <mergeCell ref="B12:D12"/>
    <mergeCell ref="B13:D13"/>
    <mergeCell ref="V17:Z17"/>
    <mergeCell ref="C18:M18"/>
    <mergeCell ref="C19:M19"/>
    <mergeCell ref="C17:M17"/>
    <mergeCell ref="R17:T17"/>
    <mergeCell ref="B35:J35"/>
    <mergeCell ref="B36:N36"/>
    <mergeCell ref="I20:M20"/>
    <mergeCell ref="P14:T14"/>
    <mergeCell ref="V14:Z14"/>
    <mergeCell ref="P15:T15"/>
    <mergeCell ref="V15:Z15"/>
    <mergeCell ref="H16:M16"/>
    <mergeCell ref="R16:T16"/>
    <mergeCell ref="V16:Z16"/>
    <mergeCell ref="C21:M21"/>
    <mergeCell ref="R21:T21"/>
    <mergeCell ref="Q26:R26"/>
    <mergeCell ref="C27:K27"/>
    <mergeCell ref="B33:E33"/>
    <mergeCell ref="F33:N33"/>
    <mergeCell ref="Q33:R33"/>
    <mergeCell ref="O34:Q34"/>
    <mergeCell ref="R34:T34"/>
    <mergeCell ref="R22:T22"/>
    <mergeCell ref="C24:N24"/>
    <mergeCell ref="O24:T24"/>
    <mergeCell ref="C25:N25"/>
    <mergeCell ref="O25:T25"/>
    <mergeCell ref="B39:F39"/>
    <mergeCell ref="G39:I39"/>
    <mergeCell ref="R39:T39"/>
    <mergeCell ref="B40:F40"/>
    <mergeCell ref="G40:I40"/>
    <mergeCell ref="J40:K40"/>
    <mergeCell ref="L40:N40"/>
    <mergeCell ref="R40:T40"/>
    <mergeCell ref="O37:Q37"/>
    <mergeCell ref="R37:T37"/>
    <mergeCell ref="B38:F38"/>
    <mergeCell ref="G38:K38"/>
    <mergeCell ref="M38:N38"/>
    <mergeCell ref="R38:T38"/>
    <mergeCell ref="B37:F37"/>
    <mergeCell ref="G37:I37"/>
    <mergeCell ref="J37:K37"/>
    <mergeCell ref="L37:N37"/>
    <mergeCell ref="D47:I47"/>
    <mergeCell ref="M47:S47"/>
    <mergeCell ref="B49:T49"/>
    <mergeCell ref="B50:U50"/>
    <mergeCell ref="K53:L53"/>
    <mergeCell ref="F56:R56"/>
    <mergeCell ref="S56:U56"/>
    <mergeCell ref="B41:F41"/>
    <mergeCell ref="G41:T41"/>
    <mergeCell ref="C45:J45"/>
    <mergeCell ref="M45:S45"/>
    <mergeCell ref="D46:I46"/>
    <mergeCell ref="M46:S46"/>
    <mergeCell ref="H65:M65"/>
    <mergeCell ref="R65:T65"/>
    <mergeCell ref="C66:M66"/>
    <mergeCell ref="R66:T66"/>
    <mergeCell ref="C67:M67"/>
    <mergeCell ref="C68:M68"/>
    <mergeCell ref="B59:D59"/>
    <mergeCell ref="B60:D60"/>
    <mergeCell ref="B61:D61"/>
    <mergeCell ref="B62:D62"/>
    <mergeCell ref="P63:T63"/>
    <mergeCell ref="P64:T64"/>
    <mergeCell ref="C74:N74"/>
    <mergeCell ref="O74:T74"/>
    <mergeCell ref="Q75:R75"/>
    <mergeCell ref="C76:K76"/>
    <mergeCell ref="B82:E82"/>
    <mergeCell ref="F82:N82"/>
    <mergeCell ref="Q82:R82"/>
    <mergeCell ref="C69:H69"/>
    <mergeCell ref="I69:M69"/>
    <mergeCell ref="C70:M70"/>
    <mergeCell ref="R70:T70"/>
    <mergeCell ref="R71:T71"/>
    <mergeCell ref="C73:N73"/>
    <mergeCell ref="O73:T73"/>
    <mergeCell ref="O83:Q83"/>
    <mergeCell ref="R83:T83"/>
    <mergeCell ref="B84:J84"/>
    <mergeCell ref="B85:N85"/>
    <mergeCell ref="B86:F86"/>
    <mergeCell ref="G86:I86"/>
    <mergeCell ref="J86:K86"/>
    <mergeCell ref="L86:N86"/>
    <mergeCell ref="O86:Q86"/>
    <mergeCell ref="R86:T86"/>
    <mergeCell ref="B89:F89"/>
    <mergeCell ref="G89:I89"/>
    <mergeCell ref="J89:K89"/>
    <mergeCell ref="L89:N89"/>
    <mergeCell ref="R89:T89"/>
    <mergeCell ref="B91:F91"/>
    <mergeCell ref="G91:T91"/>
    <mergeCell ref="B87:F87"/>
    <mergeCell ref="G87:K87"/>
    <mergeCell ref="M87:N87"/>
    <mergeCell ref="R87:T87"/>
    <mergeCell ref="B88:F88"/>
    <mergeCell ref="G88:I88"/>
    <mergeCell ref="R88:T88"/>
    <mergeCell ref="B99:T99"/>
    <mergeCell ref="B100:U100"/>
    <mergeCell ref="K103:L103"/>
    <mergeCell ref="F106:R106"/>
    <mergeCell ref="S106:U106"/>
    <mergeCell ref="B109:D109"/>
    <mergeCell ref="C95:J95"/>
    <mergeCell ref="M95:S95"/>
    <mergeCell ref="D96:I96"/>
    <mergeCell ref="M96:S96"/>
    <mergeCell ref="D97:I97"/>
    <mergeCell ref="M97:S97"/>
    <mergeCell ref="H115:M115"/>
    <mergeCell ref="R115:T115"/>
    <mergeCell ref="V115:Z115"/>
    <mergeCell ref="C116:M116"/>
    <mergeCell ref="R116:T116"/>
    <mergeCell ref="V116:Z116"/>
    <mergeCell ref="B110:D110"/>
    <mergeCell ref="B111:D111"/>
    <mergeCell ref="B112:D112"/>
    <mergeCell ref="P113:T113"/>
    <mergeCell ref="V113:Z113"/>
    <mergeCell ref="P114:T114"/>
    <mergeCell ref="V114:Z114"/>
    <mergeCell ref="C123:N123"/>
    <mergeCell ref="O123:T123"/>
    <mergeCell ref="C124:N124"/>
    <mergeCell ref="O124:T124"/>
    <mergeCell ref="Q125:R125"/>
    <mergeCell ref="C126:K126"/>
    <mergeCell ref="C117:M117"/>
    <mergeCell ref="C118:M118"/>
    <mergeCell ref="I119:M119"/>
    <mergeCell ref="C120:M120"/>
    <mergeCell ref="R120:T120"/>
    <mergeCell ref="R121:T121"/>
    <mergeCell ref="B135:N135"/>
    <mergeCell ref="B136:F136"/>
    <mergeCell ref="G136:I136"/>
    <mergeCell ref="J136:K136"/>
    <mergeCell ref="L136:N136"/>
    <mergeCell ref="O136:Q136"/>
    <mergeCell ref="B132:E132"/>
    <mergeCell ref="F132:N132"/>
    <mergeCell ref="Q132:R132"/>
    <mergeCell ref="O133:Q133"/>
    <mergeCell ref="R133:T133"/>
    <mergeCell ref="B134:J134"/>
    <mergeCell ref="B139:F139"/>
    <mergeCell ref="G139:I139"/>
    <mergeCell ref="J139:K139"/>
    <mergeCell ref="L139:N139"/>
    <mergeCell ref="R139:T139"/>
    <mergeCell ref="B140:F140"/>
    <mergeCell ref="G140:T140"/>
    <mergeCell ref="R136:T136"/>
    <mergeCell ref="B137:F137"/>
    <mergeCell ref="G137:K137"/>
    <mergeCell ref="M137:N137"/>
    <mergeCell ref="R137:T137"/>
    <mergeCell ref="B138:F138"/>
    <mergeCell ref="G138:I138"/>
    <mergeCell ref="R138:T138"/>
    <mergeCell ref="B148:T148"/>
    <mergeCell ref="B149:U149"/>
    <mergeCell ref="K152:L152"/>
    <mergeCell ref="C144:J144"/>
    <mergeCell ref="M144:S144"/>
    <mergeCell ref="D145:I145"/>
    <mergeCell ref="M145:S145"/>
    <mergeCell ref="D146:I146"/>
    <mergeCell ref="M146:S146"/>
  </mergeCells>
  <pageMargins left="0.70866141732283505" right="0.23622047244094499" top="0.43307086614173201" bottom="0.23622047244094499" header="0.31496062992126" footer="0.78740157480314998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89" r:id="rId4" name="Check Box 1">
              <controlPr defaultSize="0" autoFill="0" autoLine="0" autoPict="0">
                <anchor moveWithCells="1">
                  <from>
                    <xdr:col>2</xdr:col>
                    <xdr:colOff>161925</xdr:colOff>
                    <xdr:row>36</xdr:row>
                    <xdr:rowOff>66675</xdr:rowOff>
                  </from>
                  <to>
                    <xdr:col>4</xdr:col>
                    <xdr:colOff>142875</xdr:colOff>
                    <xdr:row>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0" r:id="rId5" name="Check Box 2">
              <controlPr defaultSize="0" autoFill="0" autoLine="0" autoPict="0">
                <anchor moveWithCells="1">
                  <from>
                    <xdr:col>2</xdr:col>
                    <xdr:colOff>161925</xdr:colOff>
                    <xdr:row>37</xdr:row>
                    <xdr:rowOff>104775</xdr:rowOff>
                  </from>
                  <to>
                    <xdr:col>7</xdr:col>
                    <xdr:colOff>95250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1" r:id="rId6" name="Check Box 3">
              <controlPr defaultSize="0" autoFill="0" autoLine="0" autoPict="0">
                <anchor moveWithCells="1">
                  <from>
                    <xdr:col>2</xdr:col>
                    <xdr:colOff>161925</xdr:colOff>
                    <xdr:row>38</xdr:row>
                    <xdr:rowOff>95250</xdr:rowOff>
                  </from>
                  <to>
                    <xdr:col>13</xdr:col>
                    <xdr:colOff>19050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2" r:id="rId7" name="Check Box 4">
              <controlPr defaultSize="0" autoFill="0" autoLine="0" autoPict="0">
                <anchor moveWithCells="1">
                  <from>
                    <xdr:col>2</xdr:col>
                    <xdr:colOff>161925</xdr:colOff>
                    <xdr:row>39</xdr:row>
                    <xdr:rowOff>66675</xdr:rowOff>
                  </from>
                  <to>
                    <xdr:col>4</xdr:col>
                    <xdr:colOff>142875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3" r:id="rId8" name="Check Box 5">
              <controlPr defaultSize="0" autoFill="0" autoLine="0" autoPict="0">
                <anchor moveWithCells="1">
                  <from>
                    <xdr:col>2</xdr:col>
                    <xdr:colOff>161925</xdr:colOff>
                    <xdr:row>85</xdr:row>
                    <xdr:rowOff>66675</xdr:rowOff>
                  </from>
                  <to>
                    <xdr:col>4</xdr:col>
                    <xdr:colOff>142875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4" r:id="rId9" name="Check Box 6">
              <controlPr defaultSize="0" autoFill="0" autoLine="0" autoPict="0">
                <anchor moveWithCells="1">
                  <from>
                    <xdr:col>2</xdr:col>
                    <xdr:colOff>161925</xdr:colOff>
                    <xdr:row>86</xdr:row>
                    <xdr:rowOff>104775</xdr:rowOff>
                  </from>
                  <to>
                    <xdr:col>7</xdr:col>
                    <xdr:colOff>95250</xdr:colOff>
                    <xdr:row>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5" r:id="rId10" name="Check Box 7">
              <controlPr defaultSize="0" autoFill="0" autoLine="0" autoPict="0">
                <anchor moveWithCells="1">
                  <from>
                    <xdr:col>2</xdr:col>
                    <xdr:colOff>161925</xdr:colOff>
                    <xdr:row>87</xdr:row>
                    <xdr:rowOff>95250</xdr:rowOff>
                  </from>
                  <to>
                    <xdr:col>13</xdr:col>
                    <xdr:colOff>19050</xdr:colOff>
                    <xdr:row>88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6" r:id="rId11" name="Check Box 8">
              <controlPr defaultSize="0" autoFill="0" autoLine="0" autoPict="0">
                <anchor moveWithCells="1">
                  <from>
                    <xdr:col>2</xdr:col>
                    <xdr:colOff>161925</xdr:colOff>
                    <xdr:row>88</xdr:row>
                    <xdr:rowOff>114300</xdr:rowOff>
                  </from>
                  <to>
                    <xdr:col>4</xdr:col>
                    <xdr:colOff>142875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7" r:id="rId12" name="Check Box 9">
              <controlPr defaultSize="0" autoFill="0" autoLine="0" autoPict="0">
                <anchor moveWithCells="1">
                  <from>
                    <xdr:col>2</xdr:col>
                    <xdr:colOff>161925</xdr:colOff>
                    <xdr:row>135</xdr:row>
                    <xdr:rowOff>66675</xdr:rowOff>
                  </from>
                  <to>
                    <xdr:col>4</xdr:col>
                    <xdr:colOff>142875</xdr:colOff>
                    <xdr:row>136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8" r:id="rId13" name="Check Box 10">
              <controlPr defaultSize="0" autoFill="0" autoLine="0" autoPict="0">
                <anchor moveWithCells="1">
                  <from>
                    <xdr:col>2</xdr:col>
                    <xdr:colOff>161925</xdr:colOff>
                    <xdr:row>136</xdr:row>
                    <xdr:rowOff>104775</xdr:rowOff>
                  </from>
                  <to>
                    <xdr:col>7</xdr:col>
                    <xdr:colOff>95250</xdr:colOff>
                    <xdr:row>137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9" r:id="rId14" name="Check Box 11">
              <controlPr defaultSize="0" autoFill="0" autoLine="0" autoPict="0">
                <anchor moveWithCells="1">
                  <from>
                    <xdr:col>2</xdr:col>
                    <xdr:colOff>161925</xdr:colOff>
                    <xdr:row>137</xdr:row>
                    <xdr:rowOff>95250</xdr:rowOff>
                  </from>
                  <to>
                    <xdr:col>13</xdr:col>
                    <xdr:colOff>19050</xdr:colOff>
                    <xdr:row>138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0" r:id="rId15" name="Check Box 12">
              <controlPr defaultSize="0" autoFill="0" autoLine="0" autoPict="0">
                <anchor moveWithCells="1">
                  <from>
                    <xdr:col>2</xdr:col>
                    <xdr:colOff>161925</xdr:colOff>
                    <xdr:row>138</xdr:row>
                    <xdr:rowOff>114300</xdr:rowOff>
                  </from>
                  <to>
                    <xdr:col>4</xdr:col>
                    <xdr:colOff>142875</xdr:colOff>
                    <xdr:row>139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CC"/>
  </sheetPr>
  <dimension ref="A4:Z153"/>
  <sheetViews>
    <sheetView view="pageBreakPreview" zoomScaleNormal="100" zoomScaleSheetLayoutView="100" workbookViewId="0">
      <selection activeCell="R42" sqref="R42"/>
    </sheetView>
  </sheetViews>
  <sheetFormatPr defaultRowHeight="16.5" customHeight="1" x14ac:dyDescent="0.2"/>
  <cols>
    <col min="1" max="1" width="0.7109375" customWidth="1"/>
    <col min="2" max="2" width="4.7109375" style="1" customWidth="1"/>
    <col min="3" max="3" width="4" customWidth="1"/>
    <col min="4" max="4" width="2.7109375" customWidth="1"/>
    <col min="5" max="5" width="5.85546875" customWidth="1"/>
    <col min="6" max="6" width="2" customWidth="1"/>
    <col min="7" max="7" width="2.42578125" customWidth="1"/>
    <col min="8" max="9" width="5.85546875" customWidth="1"/>
    <col min="10" max="10" width="5.28515625" customWidth="1"/>
    <col min="11" max="12" width="5.85546875" customWidth="1"/>
    <col min="13" max="13" width="6.28515625" customWidth="1"/>
    <col min="14" max="14" width="3.140625" customWidth="1"/>
    <col min="15" max="15" width="2.7109375" customWidth="1"/>
    <col min="16" max="16" width="5.85546875" customWidth="1"/>
    <col min="17" max="17" width="7.28515625" customWidth="1"/>
    <col min="18" max="18" width="6.42578125" customWidth="1"/>
    <col min="19" max="20" width="5.85546875" customWidth="1"/>
    <col min="21" max="21" width="0.7109375" customWidth="1"/>
  </cols>
  <sheetData>
    <row r="4" spans="2:26" ht="16.5" customHeight="1" x14ac:dyDescent="0.2">
      <c r="B4" s="91" t="s">
        <v>38</v>
      </c>
      <c r="E4" s="105" t="s">
        <v>54</v>
      </c>
    </row>
    <row r="6" spans="2:26" ht="5.25" customHeight="1" x14ac:dyDescent="0.2"/>
    <row r="7" spans="2:26" s="5" customFormat="1" ht="22.5" customHeight="1" x14ac:dyDescent="0.5">
      <c r="B7" s="2"/>
      <c r="C7" s="3"/>
      <c r="D7" s="3"/>
      <c r="E7" s="4"/>
      <c r="F7" s="181" t="s">
        <v>0</v>
      </c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2"/>
    </row>
    <row r="8" spans="2:26" s="5" customFormat="1" ht="26.25" customHeight="1" x14ac:dyDescent="0.55000000000000004">
      <c r="B8" s="6"/>
      <c r="C8" s="7"/>
      <c r="D8" s="7"/>
      <c r="E8" s="8"/>
      <c r="F8" s="8"/>
      <c r="G8" s="9"/>
      <c r="H8" s="10"/>
      <c r="I8" s="9" t="s">
        <v>1</v>
      </c>
      <c r="J8" s="9"/>
      <c r="K8" s="10"/>
      <c r="L8" s="10"/>
      <c r="M8" s="10"/>
      <c r="N8" s="10"/>
      <c r="O8" s="10"/>
      <c r="P8" s="10"/>
      <c r="Q8" s="10"/>
      <c r="R8" s="10"/>
      <c r="S8" s="10"/>
      <c r="T8" s="9"/>
      <c r="U8" s="11"/>
    </row>
    <row r="9" spans="2:26" s="5" customFormat="1" ht="20.25" customHeight="1" x14ac:dyDescent="0.5">
      <c r="B9" s="6"/>
      <c r="C9" s="7"/>
      <c r="D9" s="7"/>
      <c r="E9" s="8"/>
      <c r="F9" s="8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2:26" s="14" customFormat="1" ht="18" customHeight="1" x14ac:dyDescent="0.35">
      <c r="B10" s="183"/>
      <c r="C10" s="183"/>
      <c r="D10" s="183"/>
      <c r="E10" s="125" t="s">
        <v>2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2:26" s="14" customFormat="1" ht="13.5" customHeight="1" x14ac:dyDescent="0.35">
      <c r="B11" s="183"/>
      <c r="C11" s="183"/>
      <c r="D11" s="183"/>
      <c r="E11" s="125" t="s">
        <v>3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6" s="15" customFormat="1" ht="2.25" customHeight="1" x14ac:dyDescent="0.5">
      <c r="B12" s="184"/>
      <c r="C12" s="184"/>
      <c r="D12" s="184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</row>
    <row r="13" spans="2:26" s="14" customFormat="1" ht="18" customHeight="1" x14ac:dyDescent="0.35">
      <c r="B13" s="183"/>
      <c r="C13" s="183"/>
      <c r="D13" s="183"/>
      <c r="F13" s="13"/>
      <c r="G13" s="13"/>
      <c r="H13" s="13"/>
      <c r="I13" s="13"/>
      <c r="J13" s="125" t="s">
        <v>4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2:26" ht="21.75" customHeight="1" x14ac:dyDescent="0.2">
      <c r="O14" s="16"/>
      <c r="P14" s="192" t="s">
        <v>10</v>
      </c>
      <c r="Q14" s="192"/>
      <c r="R14" s="192"/>
      <c r="S14" s="192"/>
      <c r="T14" s="192"/>
      <c r="V14" s="192"/>
      <c r="W14" s="192"/>
      <c r="X14" s="192"/>
      <c r="Y14" s="192"/>
      <c r="Z14" s="192"/>
    </row>
    <row r="15" spans="2:26" ht="20.25" customHeight="1" x14ac:dyDescent="0.2">
      <c r="B15" s="17" t="s">
        <v>6</v>
      </c>
      <c r="N15" s="18"/>
      <c r="O15" s="19"/>
      <c r="P15" s="185" t="s">
        <v>12</v>
      </c>
      <c r="Q15" s="185"/>
      <c r="R15" s="185"/>
      <c r="S15" s="185"/>
      <c r="T15" s="185"/>
      <c r="V15" s="185"/>
      <c r="W15" s="185"/>
      <c r="X15" s="185"/>
      <c r="Y15" s="185"/>
      <c r="Z15" s="185"/>
    </row>
    <row r="16" spans="2:26" ht="18.75" customHeight="1" x14ac:dyDescent="0.45">
      <c r="B16" s="20" t="s">
        <v>8</v>
      </c>
      <c r="C16" s="21"/>
      <c r="D16" s="21"/>
      <c r="E16" s="21"/>
      <c r="H16" s="193" t="s">
        <v>39</v>
      </c>
      <c r="I16" s="193"/>
      <c r="J16" s="193"/>
      <c r="K16" s="193"/>
      <c r="L16" s="193"/>
      <c r="M16" s="193"/>
      <c r="N16" s="18"/>
      <c r="O16" s="22"/>
      <c r="P16" s="22" t="s">
        <v>9</v>
      </c>
      <c r="Q16" s="23"/>
      <c r="R16" s="194" t="e">
        <f>VLOOKUP($E$4,'ชื่อ นามสกุล ผู้บริจาค'!A4:I25,2,FALSE)</f>
        <v>#N/A</v>
      </c>
      <c r="S16" s="194" t="e">
        <f>VLOOKUP(#REF!,'ชื่อ นามสกุล ผู้บริจาค'!#REF!,2,FALSE)</f>
        <v>#REF!</v>
      </c>
      <c r="T16" s="194" t="e">
        <f>VLOOKUP(A9,'ชื่อ นามสกุล ผู้บริจาค'!#REF!,2,FALSE)</f>
        <v>#REF!</v>
      </c>
      <c r="V16" s="192"/>
      <c r="W16" s="192"/>
      <c r="X16" s="192"/>
      <c r="Y16" s="192"/>
      <c r="Z16" s="192"/>
    </row>
    <row r="17" spans="2:26" ht="20.25" customHeight="1" x14ac:dyDescent="0.2">
      <c r="B17" s="24"/>
      <c r="C17" s="186" t="e">
        <f>VLOOKUP($E$4,'ชื่อ นามสกุล ผู้บริจาค'!A4:I25,3,FALSE)&amp;" "&amp;VLOOKUP($E$4,'ชื่อ นามสกุล ผู้บริจาค'!A4:I25,4,FALSE)</f>
        <v>#N/A</v>
      </c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22"/>
      <c r="O17" s="22"/>
      <c r="P17" s="22" t="s">
        <v>11</v>
      </c>
      <c r="Q17" s="25"/>
      <c r="R17" s="187" t="e">
        <f>VLOOKUP($E$4,'ชื่อ นามสกุล ผู้บริจาค'!A4:I25,6,FALSE)</f>
        <v>#N/A</v>
      </c>
      <c r="S17" s="188"/>
      <c r="T17" s="188"/>
      <c r="V17" s="185"/>
      <c r="W17" s="185"/>
      <c r="X17" s="185"/>
      <c r="Y17" s="185"/>
      <c r="Z17" s="185"/>
    </row>
    <row r="18" spans="2:26" ht="20.25" customHeight="1" x14ac:dyDescent="0.2">
      <c r="C18" s="186" t="e">
        <f>VLOOKUP($E$4,'ชื่อ นามสกุล ผู้บริจาค'!A4:I25,7,FALSE)</f>
        <v>#N/A</v>
      </c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26"/>
      <c r="O18" s="27"/>
      <c r="P18" s="26"/>
      <c r="Q18" s="25"/>
      <c r="R18" s="25"/>
      <c r="S18" s="25"/>
      <c r="T18" s="25"/>
    </row>
    <row r="19" spans="2:26" ht="20.25" customHeight="1" x14ac:dyDescent="0.4">
      <c r="B19" s="28"/>
      <c r="C19" s="186" t="e">
        <f>VLOOKUP($E$4,'ชื่อ นามสกุล ผู้บริจาค'!A4:I25,8,FALSE)&amp;VLOOKUP($E$4,'ชื่อ นามสกุล ผู้บริจาค'!A4:I25,9,FALSE)</f>
        <v>#N/A</v>
      </c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28"/>
      <c r="O19" s="29"/>
      <c r="P19" s="30"/>
      <c r="Q19" s="25"/>
      <c r="R19" s="88"/>
      <c r="S19" s="88"/>
      <c r="T19" s="88"/>
    </row>
    <row r="20" spans="2:26" ht="19.5" customHeight="1" x14ac:dyDescent="0.4">
      <c r="B20" s="28"/>
      <c r="C20" s="103" t="s">
        <v>48</v>
      </c>
      <c r="D20" s="103"/>
      <c r="E20" s="103"/>
      <c r="F20" s="103"/>
      <c r="G20" s="103"/>
      <c r="H20" s="103"/>
      <c r="I20" s="215" t="e">
        <f>VLOOKUP($E$4,'ชื่อ นามสกุล ผู้บริจาค'!A4:J27,10,FALSE)</f>
        <v>#N/A</v>
      </c>
      <c r="J20" s="215"/>
      <c r="K20" s="215"/>
      <c r="L20" s="215"/>
      <c r="M20" s="215"/>
      <c r="N20" s="28"/>
      <c r="O20" s="29"/>
      <c r="P20" s="30"/>
      <c r="Q20" s="25"/>
      <c r="R20" s="88"/>
      <c r="S20" s="88"/>
      <c r="T20" s="88"/>
    </row>
    <row r="21" spans="2:26" s="31" customFormat="1" ht="18" customHeight="1" x14ac:dyDescent="0.2">
      <c r="C21" s="195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32"/>
      <c r="O21" s="32"/>
      <c r="P21" s="32"/>
      <c r="Q21" s="28"/>
      <c r="R21" s="196" t="s">
        <v>13</v>
      </c>
      <c r="S21" s="196"/>
      <c r="T21" s="196"/>
    </row>
    <row r="22" spans="2:26" s="31" customFormat="1" ht="12" customHeight="1" x14ac:dyDescent="0.2">
      <c r="B22" s="28"/>
      <c r="M22" s="28"/>
      <c r="N22" s="28"/>
      <c r="R22" s="196" t="s">
        <v>14</v>
      </c>
      <c r="S22" s="196"/>
      <c r="T22" s="196"/>
    </row>
    <row r="23" spans="2:26" ht="4.5" customHeight="1" x14ac:dyDescent="0.2"/>
    <row r="24" spans="2:26" s="34" customFormat="1" ht="21" customHeight="1" x14ac:dyDescent="0.4">
      <c r="B24" s="33" t="s">
        <v>15</v>
      </c>
      <c r="C24" s="209" t="s">
        <v>16</v>
      </c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1"/>
      <c r="O24" s="209" t="s">
        <v>17</v>
      </c>
      <c r="P24" s="210"/>
      <c r="Q24" s="210"/>
      <c r="R24" s="210"/>
      <c r="S24" s="210"/>
      <c r="T24" s="211"/>
    </row>
    <row r="25" spans="2:26" s="34" customFormat="1" ht="21" customHeight="1" x14ac:dyDescent="0.4">
      <c r="B25" s="35" t="s">
        <v>18</v>
      </c>
      <c r="C25" s="212" t="s">
        <v>19</v>
      </c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4"/>
      <c r="O25" s="212" t="s">
        <v>20</v>
      </c>
      <c r="P25" s="213"/>
      <c r="Q25" s="213"/>
      <c r="R25" s="213"/>
      <c r="S25" s="213"/>
      <c r="T25" s="214"/>
    </row>
    <row r="26" spans="2:26" ht="22.5" customHeight="1" x14ac:dyDescent="0.45">
      <c r="B26" s="107">
        <v>1</v>
      </c>
      <c r="C26" s="36" t="s">
        <v>21</v>
      </c>
      <c r="D26" s="37"/>
      <c r="E26" s="37"/>
      <c r="F26" s="37"/>
      <c r="G26" s="37"/>
      <c r="H26" s="37"/>
      <c r="I26" s="37"/>
      <c r="J26" s="37"/>
      <c r="K26" s="37"/>
      <c r="L26" s="38"/>
      <c r="M26" s="39"/>
      <c r="N26" s="40"/>
      <c r="O26" s="41"/>
      <c r="P26" s="42"/>
      <c r="Q26" s="197" t="e">
        <f>VLOOKUP($E$4,'ชื่อ นามสกุล ผู้บริจาค'!A4:I25,5,FALSE)</f>
        <v>#N/A</v>
      </c>
      <c r="R26" s="197"/>
      <c r="S26" s="42"/>
      <c r="T26" s="43"/>
    </row>
    <row r="27" spans="2:26" ht="17.25" customHeight="1" x14ac:dyDescent="0.35">
      <c r="B27" s="44"/>
      <c r="C27" s="198"/>
      <c r="D27" s="199"/>
      <c r="E27" s="199"/>
      <c r="F27" s="199"/>
      <c r="G27" s="199"/>
      <c r="H27" s="199"/>
      <c r="I27" s="199"/>
      <c r="J27" s="199"/>
      <c r="K27" s="199"/>
      <c r="L27" s="45"/>
      <c r="M27" s="45"/>
      <c r="N27" s="46"/>
      <c r="O27" s="47"/>
      <c r="P27" s="48"/>
      <c r="Q27" s="48"/>
      <c r="R27" s="48"/>
      <c r="S27" s="48"/>
      <c r="T27" s="49"/>
    </row>
    <row r="28" spans="2:26" ht="17.25" customHeight="1" x14ac:dyDescent="0.35">
      <c r="B28" s="44"/>
      <c r="C28" s="50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47"/>
      <c r="P28" s="51"/>
      <c r="Q28" s="52"/>
      <c r="R28" s="52"/>
      <c r="S28" s="52"/>
      <c r="T28" s="53"/>
    </row>
    <row r="29" spans="2:26" ht="17.25" customHeight="1" x14ac:dyDescent="0.35">
      <c r="B29" s="44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4"/>
      <c r="O29" s="55"/>
      <c r="P29" s="51"/>
      <c r="Q29" s="51"/>
      <c r="R29" s="51"/>
      <c r="S29" s="51"/>
      <c r="T29" s="54"/>
    </row>
    <row r="30" spans="2:26" ht="17.25" customHeight="1" x14ac:dyDescent="0.35">
      <c r="B30" s="44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4"/>
      <c r="O30" s="55"/>
      <c r="P30" s="51"/>
      <c r="Q30" s="51"/>
      <c r="R30" s="51"/>
      <c r="S30" s="51"/>
      <c r="T30" s="54"/>
    </row>
    <row r="31" spans="2:26" ht="17.25" customHeight="1" x14ac:dyDescent="0.35">
      <c r="B31" s="44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4"/>
      <c r="O31" s="55"/>
      <c r="P31" s="51"/>
      <c r="Q31" s="51"/>
      <c r="R31" s="51"/>
      <c r="S31" s="51"/>
      <c r="T31" s="54"/>
    </row>
    <row r="32" spans="2:26" ht="3" customHeight="1" x14ac:dyDescent="0.2"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59"/>
      <c r="P32" s="57"/>
      <c r="Q32" s="57"/>
      <c r="R32" s="57"/>
      <c r="S32" s="57"/>
      <c r="T32" s="58"/>
    </row>
    <row r="33" spans="2:20" ht="29.25" customHeight="1" x14ac:dyDescent="0.2">
      <c r="B33" s="200" t="s">
        <v>23</v>
      </c>
      <c r="C33" s="201"/>
      <c r="D33" s="201"/>
      <c r="E33" s="202"/>
      <c r="F33" s="203" t="e">
        <f>(BAHTTEXT(Q33))</f>
        <v>#N/A</v>
      </c>
      <c r="G33" s="204"/>
      <c r="H33" s="204"/>
      <c r="I33" s="204"/>
      <c r="J33" s="204"/>
      <c r="K33" s="204"/>
      <c r="L33" s="204"/>
      <c r="M33" s="204"/>
      <c r="N33" s="205"/>
      <c r="O33" s="60"/>
      <c r="P33" s="61"/>
      <c r="Q33" s="206" t="e">
        <f>SUM(Q26:R32)</f>
        <v>#N/A</v>
      </c>
      <c r="R33" s="206"/>
      <c r="S33" s="62"/>
      <c r="T33" s="63"/>
    </row>
    <row r="34" spans="2:20" ht="15.75" customHeight="1" x14ac:dyDescent="0.2">
      <c r="O34" s="207"/>
      <c r="P34" s="207"/>
      <c r="Q34" s="207"/>
      <c r="R34" s="208"/>
      <c r="S34" s="208"/>
      <c r="T34" s="208"/>
    </row>
    <row r="35" spans="2:20" ht="3" customHeight="1" x14ac:dyDescent="0.35">
      <c r="B35" s="189"/>
      <c r="C35" s="190"/>
      <c r="D35" s="190"/>
      <c r="E35" s="190"/>
      <c r="F35" s="190"/>
      <c r="G35" s="190"/>
      <c r="H35" s="190"/>
      <c r="I35" s="190"/>
      <c r="J35" s="190"/>
      <c r="K35" s="64"/>
      <c r="L35" s="64"/>
      <c r="M35" s="64"/>
      <c r="N35" s="64"/>
      <c r="O35" s="64"/>
      <c r="P35" s="64"/>
      <c r="Q35" s="64"/>
      <c r="R35" s="65"/>
      <c r="S35" s="65"/>
      <c r="T35" s="65"/>
    </row>
    <row r="36" spans="2:20" ht="17.25" customHeight="1" x14ac:dyDescent="0.4">
      <c r="B36" s="191" t="s">
        <v>24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66"/>
      <c r="P36" s="66"/>
      <c r="Q36" s="66"/>
      <c r="R36" s="66"/>
      <c r="S36" s="66"/>
      <c r="T36" s="66"/>
    </row>
    <row r="37" spans="2:20" s="25" customFormat="1" ht="16.5" customHeight="1" x14ac:dyDescent="0.2"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</row>
    <row r="38" spans="2:20" s="25" customFormat="1" ht="16.5" customHeight="1" x14ac:dyDescent="0.35">
      <c r="B38" s="222"/>
      <c r="C38" s="222"/>
      <c r="D38" s="222"/>
      <c r="E38" s="222"/>
      <c r="F38" s="222"/>
      <c r="G38" s="223"/>
      <c r="H38" s="223"/>
      <c r="I38" s="223"/>
      <c r="J38" s="223"/>
      <c r="K38" s="223"/>
      <c r="L38" s="67" t="s">
        <v>25</v>
      </c>
      <c r="M38" s="224"/>
      <c r="N38" s="224"/>
      <c r="O38" s="68"/>
      <c r="P38" s="68"/>
      <c r="Q38" s="68"/>
      <c r="R38" s="219"/>
      <c r="S38" s="219"/>
      <c r="T38" s="219"/>
    </row>
    <row r="39" spans="2:20" s="25" customFormat="1" ht="16.5" customHeight="1" x14ac:dyDescent="0.45">
      <c r="B39" s="216"/>
      <c r="C39" s="216"/>
      <c r="D39" s="216"/>
      <c r="E39" s="216"/>
      <c r="F39" s="216"/>
      <c r="G39" s="217" t="s">
        <v>40</v>
      </c>
      <c r="H39" s="218"/>
      <c r="I39" s="218"/>
      <c r="J39" s="69"/>
      <c r="K39" s="70"/>
      <c r="L39" s="71"/>
      <c r="M39" s="72"/>
      <c r="N39" s="72"/>
      <c r="O39" s="68"/>
      <c r="P39" s="68"/>
      <c r="Q39" s="68"/>
      <c r="R39" s="219"/>
      <c r="S39" s="219"/>
      <c r="T39" s="219"/>
    </row>
    <row r="40" spans="2:20" s="25" customFormat="1" ht="21.75" customHeight="1" x14ac:dyDescent="0.2">
      <c r="B40" s="220"/>
      <c r="C40" s="220"/>
      <c r="D40" s="220"/>
      <c r="E40" s="220"/>
      <c r="F40" s="220"/>
      <c r="G40" s="221"/>
      <c r="H40" s="221"/>
      <c r="I40" s="221"/>
      <c r="J40" s="221"/>
      <c r="K40" s="221"/>
      <c r="L40" s="221"/>
      <c r="M40" s="221"/>
      <c r="N40" s="221"/>
      <c r="O40" s="130"/>
      <c r="P40" s="130"/>
      <c r="Q40" s="130"/>
      <c r="R40" s="220"/>
      <c r="S40" s="220"/>
      <c r="T40" s="220"/>
    </row>
    <row r="41" spans="2:20" s="25" customFormat="1" ht="27" customHeight="1" x14ac:dyDescent="0.4">
      <c r="B41" s="191" t="s">
        <v>26</v>
      </c>
      <c r="C41" s="191"/>
      <c r="D41" s="191"/>
      <c r="E41" s="191"/>
      <c r="F41" s="191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</row>
    <row r="42" spans="2:20" ht="17.25" customHeight="1" x14ac:dyDescent="0.2">
      <c r="B42" s="73"/>
      <c r="C42" s="74"/>
      <c r="D42" s="74"/>
      <c r="E42" s="74"/>
      <c r="F42" s="74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</row>
    <row r="43" spans="2:20" ht="22.5" customHeight="1" x14ac:dyDescent="0.2">
      <c r="B43" s="128"/>
      <c r="C43" s="23"/>
      <c r="D43" s="23"/>
      <c r="E43" s="23"/>
      <c r="F43" s="23"/>
      <c r="G43" s="23"/>
      <c r="H43" s="23"/>
      <c r="I43" s="23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2:20" ht="21" customHeight="1" x14ac:dyDescent="0.2">
      <c r="B44" s="128"/>
      <c r="C44" s="23"/>
      <c r="D44" s="23"/>
      <c r="E44" s="23"/>
      <c r="F44" s="23"/>
      <c r="G44" s="23"/>
      <c r="H44" s="23"/>
      <c r="I44" s="23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2:20" s="77" customFormat="1" ht="24" customHeight="1" x14ac:dyDescent="0.45">
      <c r="B45" s="75"/>
      <c r="C45" s="228" t="s">
        <v>37</v>
      </c>
      <c r="D45" s="228"/>
      <c r="E45" s="228"/>
      <c r="F45" s="228"/>
      <c r="G45" s="228"/>
      <c r="H45" s="228"/>
      <c r="I45" s="228"/>
      <c r="J45" s="228"/>
      <c r="K45" s="76"/>
      <c r="L45" s="76"/>
      <c r="M45" s="228" t="s">
        <v>27</v>
      </c>
      <c r="N45" s="228"/>
      <c r="O45" s="228"/>
      <c r="P45" s="228"/>
      <c r="Q45" s="228"/>
      <c r="R45" s="228"/>
      <c r="S45" s="228"/>
      <c r="T45" s="76"/>
    </row>
    <row r="46" spans="2:20" s="77" customFormat="1" ht="15.75" customHeight="1" x14ac:dyDescent="0.45">
      <c r="B46" s="75"/>
      <c r="C46" s="76"/>
      <c r="D46" s="229" t="s">
        <v>28</v>
      </c>
      <c r="E46" s="229"/>
      <c r="F46" s="229"/>
      <c r="G46" s="229"/>
      <c r="H46" s="229"/>
      <c r="I46" s="229"/>
      <c r="J46" s="76"/>
      <c r="K46" s="76"/>
      <c r="L46" s="76"/>
      <c r="M46" s="229" t="s">
        <v>29</v>
      </c>
      <c r="N46" s="229"/>
      <c r="O46" s="229"/>
      <c r="P46" s="229"/>
      <c r="Q46" s="229"/>
      <c r="R46" s="229"/>
      <c r="S46" s="229"/>
      <c r="T46" s="76"/>
    </row>
    <row r="47" spans="2:20" ht="9" customHeight="1" x14ac:dyDescent="0.2">
      <c r="B47" s="128"/>
      <c r="C47" s="25"/>
      <c r="D47" s="225"/>
      <c r="E47" s="225"/>
      <c r="F47" s="225"/>
      <c r="G47" s="225"/>
      <c r="H47" s="225"/>
      <c r="I47" s="225"/>
      <c r="J47" s="25"/>
      <c r="K47" s="25"/>
      <c r="L47" s="25"/>
      <c r="M47" s="225"/>
      <c r="N47" s="225"/>
      <c r="O47" s="225"/>
      <c r="P47" s="225"/>
      <c r="Q47" s="225"/>
      <c r="R47" s="225"/>
      <c r="S47" s="225"/>
      <c r="T47" s="25"/>
    </row>
    <row r="48" spans="2:20" ht="13.5" customHeight="1" x14ac:dyDescent="0.2">
      <c r="B48" s="128"/>
      <c r="C48" s="25"/>
      <c r="D48" s="131"/>
      <c r="E48" s="131"/>
      <c r="F48" s="131"/>
      <c r="G48" s="131"/>
      <c r="H48" s="131"/>
      <c r="I48" s="131"/>
      <c r="J48" s="25"/>
      <c r="K48" s="25"/>
      <c r="L48" s="25"/>
      <c r="M48" s="131"/>
      <c r="N48" s="131"/>
      <c r="O48" s="131"/>
      <c r="P48" s="131"/>
      <c r="Q48" s="131"/>
      <c r="R48" s="131"/>
      <c r="S48" s="131"/>
      <c r="T48" s="25"/>
    </row>
    <row r="49" spans="1:22" s="78" customFormat="1" ht="16.5" customHeight="1" x14ac:dyDescent="0.2">
      <c r="B49" s="226" t="s">
        <v>30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</row>
    <row r="50" spans="1:22" s="79" customFormat="1" ht="16.5" customHeight="1" x14ac:dyDescent="0.2">
      <c r="B50" s="226" t="s">
        <v>31</v>
      </c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</row>
    <row r="51" spans="1:22" s="79" customFormat="1" ht="14.25" customHeight="1" x14ac:dyDescent="0.2">
      <c r="B51" s="132" t="s">
        <v>32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</row>
    <row r="52" spans="1:22" s="79" customFormat="1" ht="14.25" customHeight="1" x14ac:dyDescent="0.2">
      <c r="B52" s="132" t="s">
        <v>33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</row>
    <row r="53" spans="1:22" ht="15" customHeight="1" x14ac:dyDescent="0.2">
      <c r="K53" s="227"/>
      <c r="L53" s="227"/>
      <c r="M53" s="80"/>
      <c r="N53" s="80"/>
      <c r="O53" s="80"/>
    </row>
    <row r="54" spans="1:22" s="92" customFormat="1" ht="16.5" customHeight="1" x14ac:dyDescent="0.3">
      <c r="B54" s="93"/>
      <c r="Q54" s="81" t="s">
        <v>35</v>
      </c>
      <c r="T54" s="94"/>
    </row>
    <row r="56" spans="1:22" ht="16.5" customHeight="1" x14ac:dyDescent="0.5">
      <c r="A56" s="5"/>
      <c r="B56" s="2"/>
      <c r="C56" s="3"/>
      <c r="D56" s="3"/>
      <c r="E56" s="4"/>
      <c r="F56" s="181" t="s">
        <v>0</v>
      </c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2"/>
      <c r="T56" s="182"/>
      <c r="U56" s="182"/>
      <c r="V56" s="81"/>
    </row>
    <row r="57" spans="1:22" ht="16.5" customHeight="1" x14ac:dyDescent="0.55000000000000004">
      <c r="A57" s="5"/>
      <c r="B57" s="6"/>
      <c r="C57" s="7"/>
      <c r="D57" s="7"/>
      <c r="E57" s="8"/>
      <c r="F57" s="8"/>
      <c r="G57" s="9"/>
      <c r="H57" s="10"/>
      <c r="I57" s="9" t="s">
        <v>1</v>
      </c>
      <c r="J57" s="9"/>
      <c r="K57" s="10"/>
      <c r="L57" s="10"/>
      <c r="M57" s="10"/>
      <c r="N57" s="10"/>
      <c r="O57" s="10"/>
      <c r="P57" s="10"/>
      <c r="Q57" s="10"/>
      <c r="R57" s="10"/>
      <c r="S57" s="10"/>
      <c r="T57" s="9"/>
      <c r="U57" s="11"/>
      <c r="V57" s="81"/>
    </row>
    <row r="58" spans="1:22" ht="16.5" customHeight="1" x14ac:dyDescent="0.5">
      <c r="A58" s="5"/>
      <c r="B58" s="6"/>
      <c r="C58" s="7"/>
      <c r="D58" s="7"/>
      <c r="E58" s="8"/>
      <c r="F58" s="8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5"/>
    </row>
    <row r="59" spans="1:22" ht="16.5" customHeight="1" x14ac:dyDescent="0.35">
      <c r="A59" s="14"/>
      <c r="B59" s="183"/>
      <c r="C59" s="183"/>
      <c r="D59" s="183"/>
      <c r="E59" s="125" t="s">
        <v>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</row>
    <row r="60" spans="1:22" ht="16.5" customHeight="1" x14ac:dyDescent="0.35">
      <c r="A60" s="14"/>
      <c r="B60" s="183"/>
      <c r="C60" s="183"/>
      <c r="D60" s="183"/>
      <c r="E60" s="125" t="s">
        <v>3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4"/>
    </row>
    <row r="61" spans="1:22" ht="4.5" customHeight="1" x14ac:dyDescent="0.5">
      <c r="A61" s="15"/>
      <c r="B61" s="184"/>
      <c r="C61" s="184"/>
      <c r="D61" s="184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5"/>
    </row>
    <row r="62" spans="1:22" ht="16.5" customHeight="1" x14ac:dyDescent="0.35">
      <c r="A62" s="14"/>
      <c r="B62" s="183"/>
      <c r="C62" s="183"/>
      <c r="D62" s="183"/>
      <c r="E62" s="14"/>
      <c r="F62" s="13"/>
      <c r="G62" s="13"/>
      <c r="H62" s="13"/>
      <c r="I62" s="13"/>
      <c r="J62" s="125" t="s">
        <v>4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4"/>
    </row>
    <row r="63" spans="1:22" ht="20.25" customHeight="1" x14ac:dyDescent="0.2">
      <c r="O63" s="16"/>
      <c r="P63" s="192" t="s">
        <v>5</v>
      </c>
      <c r="Q63" s="192"/>
      <c r="R63" s="192"/>
      <c r="S63" s="192"/>
      <c r="T63" s="192"/>
    </row>
    <row r="64" spans="1:22" ht="16.5" customHeight="1" x14ac:dyDescent="0.2">
      <c r="B64" s="17" t="s">
        <v>6</v>
      </c>
      <c r="N64" s="18"/>
      <c r="O64" s="19"/>
      <c r="P64" s="185" t="s">
        <v>7</v>
      </c>
      <c r="Q64" s="185"/>
      <c r="R64" s="185"/>
      <c r="S64" s="185"/>
      <c r="T64" s="185"/>
    </row>
    <row r="65" spans="1:21" ht="16.5" customHeight="1" x14ac:dyDescent="0.45">
      <c r="B65" s="20" t="s">
        <v>8</v>
      </c>
      <c r="C65" s="21"/>
      <c r="D65" s="21"/>
      <c r="E65" s="21"/>
      <c r="H65" s="193" t="s">
        <v>39</v>
      </c>
      <c r="I65" s="193"/>
      <c r="J65" s="193"/>
      <c r="K65" s="193"/>
      <c r="L65" s="193"/>
      <c r="M65" s="193"/>
      <c r="N65" s="18"/>
      <c r="O65" s="22"/>
      <c r="P65" s="22" t="s">
        <v>9</v>
      </c>
      <c r="Q65" s="23"/>
      <c r="R65" s="194" t="e">
        <f>R16</f>
        <v>#N/A</v>
      </c>
      <c r="S65" s="194" t="e">
        <f>VLOOKUP(#REF!,'ชื่อ นามสกุล ผู้บริจาค'!#REF!,2,FALSE)</f>
        <v>#REF!</v>
      </c>
      <c r="T65" s="194" t="e">
        <f>VLOOKUP(A58,'ชื่อ นามสกุล ผู้บริจาค'!#REF!,2,FALSE)</f>
        <v>#REF!</v>
      </c>
    </row>
    <row r="66" spans="1:21" ht="21.75" customHeight="1" x14ac:dyDescent="0.2">
      <c r="B66" s="24"/>
      <c r="C66" s="186" t="e">
        <f>C17</f>
        <v>#N/A</v>
      </c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22"/>
      <c r="O66" s="22"/>
      <c r="P66" s="22" t="s">
        <v>11</v>
      </c>
      <c r="Q66" s="25"/>
      <c r="R66" s="187" t="e">
        <f>R17</f>
        <v>#N/A</v>
      </c>
      <c r="S66" s="230"/>
      <c r="T66" s="230"/>
    </row>
    <row r="67" spans="1:21" ht="16.5" customHeight="1" x14ac:dyDescent="0.2">
      <c r="C67" s="186" t="e">
        <f>C18</f>
        <v>#N/A</v>
      </c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26"/>
      <c r="O67" s="27"/>
      <c r="P67" s="26"/>
      <c r="Q67" s="25"/>
      <c r="R67" s="25"/>
      <c r="S67" s="25"/>
      <c r="T67" s="25"/>
    </row>
    <row r="68" spans="1:21" ht="16.5" customHeight="1" x14ac:dyDescent="0.4">
      <c r="B68" s="28"/>
      <c r="C68" s="186" t="e">
        <f>C19</f>
        <v>#N/A</v>
      </c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28"/>
      <c r="O68" s="29"/>
      <c r="P68" s="30"/>
      <c r="Q68" s="25"/>
      <c r="R68" s="88"/>
      <c r="S68" s="88"/>
      <c r="T68" s="88"/>
    </row>
    <row r="69" spans="1:21" ht="18.75" customHeight="1" x14ac:dyDescent="0.4">
      <c r="B69" s="28"/>
      <c r="C69" s="186" t="str">
        <f>+C20</f>
        <v>เลขประจำตัวผู้เสียภาษีอากร</v>
      </c>
      <c r="D69" s="186"/>
      <c r="E69" s="186"/>
      <c r="F69" s="186"/>
      <c r="G69" s="186"/>
      <c r="H69" s="186"/>
      <c r="I69" s="215" t="e">
        <f>+I20</f>
        <v>#N/A</v>
      </c>
      <c r="J69" s="186"/>
      <c r="K69" s="186"/>
      <c r="L69" s="186"/>
      <c r="M69" s="186"/>
      <c r="N69" s="28"/>
      <c r="O69" s="29"/>
      <c r="P69" s="30"/>
      <c r="Q69" s="25"/>
      <c r="R69" s="88"/>
      <c r="S69" s="88"/>
      <c r="T69" s="88"/>
    </row>
    <row r="70" spans="1:21" ht="16.5" customHeight="1" x14ac:dyDescent="0.2">
      <c r="A70" s="31"/>
      <c r="B70" s="31"/>
      <c r="C70" s="195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32"/>
      <c r="O70" s="32"/>
      <c r="P70" s="32"/>
      <c r="Q70" s="28"/>
      <c r="R70" s="196" t="s">
        <v>13</v>
      </c>
      <c r="S70" s="196"/>
      <c r="T70" s="196"/>
      <c r="U70" s="31"/>
    </row>
    <row r="71" spans="1:21" ht="16.5" customHeight="1" x14ac:dyDescent="0.2">
      <c r="A71" s="31"/>
      <c r="B71" s="28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28"/>
      <c r="N71" s="28"/>
      <c r="O71" s="31"/>
      <c r="P71" s="31"/>
      <c r="Q71" s="31"/>
      <c r="R71" s="196" t="s">
        <v>14</v>
      </c>
      <c r="S71" s="196"/>
      <c r="T71" s="196"/>
      <c r="U71" s="31"/>
    </row>
    <row r="73" spans="1:21" ht="16.5" customHeight="1" x14ac:dyDescent="0.4">
      <c r="A73" s="34"/>
      <c r="B73" s="33" t="s">
        <v>15</v>
      </c>
      <c r="C73" s="209" t="s">
        <v>16</v>
      </c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1"/>
      <c r="O73" s="209" t="s">
        <v>17</v>
      </c>
      <c r="P73" s="210"/>
      <c r="Q73" s="210"/>
      <c r="R73" s="210"/>
      <c r="S73" s="210"/>
      <c r="T73" s="211"/>
      <c r="U73" s="34"/>
    </row>
    <row r="74" spans="1:21" ht="16.5" customHeight="1" x14ac:dyDescent="0.4">
      <c r="A74" s="34"/>
      <c r="B74" s="35" t="s">
        <v>18</v>
      </c>
      <c r="C74" s="212" t="s">
        <v>19</v>
      </c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4"/>
      <c r="O74" s="212" t="s">
        <v>20</v>
      </c>
      <c r="P74" s="213"/>
      <c r="Q74" s="213"/>
      <c r="R74" s="213"/>
      <c r="S74" s="213"/>
      <c r="T74" s="214"/>
      <c r="U74" s="34"/>
    </row>
    <row r="75" spans="1:21" ht="16.5" customHeight="1" x14ac:dyDescent="0.45">
      <c r="B75" s="107">
        <v>1</v>
      </c>
      <c r="C75" s="36" t="s">
        <v>21</v>
      </c>
      <c r="D75" s="37"/>
      <c r="E75" s="37"/>
      <c r="F75" s="37"/>
      <c r="G75" s="37"/>
      <c r="H75" s="37"/>
      <c r="I75" s="37"/>
      <c r="J75" s="37"/>
      <c r="K75" s="37"/>
      <c r="L75" s="38"/>
      <c r="M75" s="39"/>
      <c r="N75" s="40"/>
      <c r="O75" s="41"/>
      <c r="P75" s="42"/>
      <c r="Q75" s="197" t="e">
        <f>Q26</f>
        <v>#N/A</v>
      </c>
      <c r="R75" s="197"/>
      <c r="S75" s="42"/>
      <c r="T75" s="43"/>
    </row>
    <row r="76" spans="1:21" ht="16.5" customHeight="1" x14ac:dyDescent="0.35">
      <c r="B76" s="44"/>
      <c r="C76" s="198"/>
      <c r="D76" s="199"/>
      <c r="E76" s="199"/>
      <c r="F76" s="199"/>
      <c r="G76" s="199"/>
      <c r="H76" s="199"/>
      <c r="I76" s="199"/>
      <c r="J76" s="199"/>
      <c r="K76" s="199"/>
      <c r="L76" s="45"/>
      <c r="M76" s="45"/>
      <c r="N76" s="46"/>
      <c r="O76" s="47"/>
      <c r="P76" s="48"/>
      <c r="Q76" s="48"/>
      <c r="R76" s="48"/>
      <c r="S76" s="48"/>
      <c r="T76" s="49"/>
    </row>
    <row r="77" spans="1:21" ht="16.5" customHeight="1" x14ac:dyDescent="0.35">
      <c r="B77" s="44"/>
      <c r="C77" s="50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6"/>
      <c r="O77" s="47"/>
      <c r="P77" s="51"/>
      <c r="Q77" s="52"/>
      <c r="R77" s="52"/>
      <c r="S77" s="52"/>
      <c r="T77" s="53"/>
    </row>
    <row r="78" spans="1:21" ht="16.5" customHeight="1" x14ac:dyDescent="0.35">
      <c r="B78" s="44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4"/>
      <c r="O78" s="55"/>
      <c r="P78" s="51"/>
      <c r="Q78" s="51"/>
      <c r="R78" s="51"/>
      <c r="S78" s="51"/>
      <c r="T78" s="54"/>
    </row>
    <row r="79" spans="1:21" ht="16.5" customHeight="1" x14ac:dyDescent="0.35">
      <c r="B79" s="44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4"/>
      <c r="O79" s="55"/>
      <c r="P79" s="51"/>
      <c r="Q79" s="51"/>
      <c r="R79" s="51"/>
      <c r="S79" s="51"/>
      <c r="T79" s="54"/>
    </row>
    <row r="80" spans="1:21" ht="16.5" customHeight="1" x14ac:dyDescent="0.35">
      <c r="B80" s="44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4"/>
      <c r="O80" s="55"/>
      <c r="P80" s="51"/>
      <c r="Q80" s="51"/>
      <c r="R80" s="51"/>
      <c r="S80" s="51"/>
      <c r="T80" s="54"/>
    </row>
    <row r="81" spans="1:21" ht="16.5" customHeight="1" x14ac:dyDescent="0.2"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8"/>
      <c r="O81" s="59"/>
      <c r="P81" s="57"/>
      <c r="Q81" s="57"/>
      <c r="R81" s="57"/>
      <c r="S81" s="57"/>
      <c r="T81" s="58"/>
    </row>
    <row r="82" spans="1:21" ht="16.5" customHeight="1" x14ac:dyDescent="0.2">
      <c r="B82" s="200" t="s">
        <v>23</v>
      </c>
      <c r="C82" s="201"/>
      <c r="D82" s="201"/>
      <c r="E82" s="202"/>
      <c r="F82" s="203" t="e">
        <f>(BAHTTEXT(Q82))</f>
        <v>#N/A</v>
      </c>
      <c r="G82" s="204"/>
      <c r="H82" s="204"/>
      <c r="I82" s="204"/>
      <c r="J82" s="204"/>
      <c r="K82" s="204"/>
      <c r="L82" s="204"/>
      <c r="M82" s="204"/>
      <c r="N82" s="205"/>
      <c r="O82" s="60"/>
      <c r="P82" s="61"/>
      <c r="Q82" s="206" t="e">
        <f>SUM(Q75:R81)</f>
        <v>#N/A</v>
      </c>
      <c r="R82" s="206"/>
      <c r="S82" s="62"/>
      <c r="T82" s="63"/>
    </row>
    <row r="83" spans="1:21" ht="16.5" customHeight="1" x14ac:dyDescent="0.2">
      <c r="O83" s="207"/>
      <c r="P83" s="207"/>
      <c r="Q83" s="207"/>
      <c r="R83" s="208"/>
      <c r="S83" s="208"/>
      <c r="T83" s="208"/>
    </row>
    <row r="84" spans="1:21" ht="16.5" customHeight="1" x14ac:dyDescent="0.35">
      <c r="B84" s="189"/>
      <c r="C84" s="190"/>
      <c r="D84" s="190"/>
      <c r="E84" s="190"/>
      <c r="F84" s="190"/>
      <c r="G84" s="190"/>
      <c r="H84" s="190"/>
      <c r="I84" s="190"/>
      <c r="J84" s="190"/>
      <c r="K84" s="64"/>
      <c r="L84" s="64"/>
      <c r="M84" s="64"/>
      <c r="N84" s="64"/>
      <c r="O84" s="64"/>
      <c r="P84" s="64"/>
      <c r="Q84" s="64"/>
      <c r="R84" s="65"/>
      <c r="S84" s="65"/>
      <c r="T84" s="65"/>
    </row>
    <row r="85" spans="1:21" ht="16.5" customHeight="1" x14ac:dyDescent="0.4">
      <c r="B85" s="191" t="s">
        <v>24</v>
      </c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66"/>
      <c r="P85" s="66"/>
      <c r="Q85" s="66"/>
      <c r="R85" s="66"/>
      <c r="S85" s="66"/>
      <c r="T85" s="66"/>
    </row>
    <row r="86" spans="1:21" ht="16.5" customHeight="1" x14ac:dyDescent="0.2">
      <c r="A86" s="25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5"/>
    </row>
    <row r="87" spans="1:21" ht="16.5" customHeight="1" x14ac:dyDescent="0.35">
      <c r="A87" s="25"/>
      <c r="B87" s="222"/>
      <c r="C87" s="222"/>
      <c r="D87" s="222"/>
      <c r="E87" s="222"/>
      <c r="F87" s="222"/>
      <c r="G87" s="223"/>
      <c r="H87" s="223"/>
      <c r="I87" s="223"/>
      <c r="J87" s="223"/>
      <c r="K87" s="223"/>
      <c r="L87" s="67" t="s">
        <v>25</v>
      </c>
      <c r="M87" s="224"/>
      <c r="N87" s="224"/>
      <c r="O87" s="68"/>
      <c r="P87" s="68"/>
      <c r="Q87" s="68"/>
      <c r="R87" s="219"/>
      <c r="S87" s="219"/>
      <c r="T87" s="219"/>
      <c r="U87" s="25"/>
    </row>
    <row r="88" spans="1:21" ht="16.5" customHeight="1" x14ac:dyDescent="0.45">
      <c r="A88" s="25"/>
      <c r="B88" s="216"/>
      <c r="C88" s="216"/>
      <c r="D88" s="216"/>
      <c r="E88" s="216"/>
      <c r="F88" s="216"/>
      <c r="G88" s="217" t="s">
        <v>40</v>
      </c>
      <c r="H88" s="218"/>
      <c r="I88" s="218"/>
      <c r="J88" s="69"/>
      <c r="K88" s="70"/>
      <c r="L88" s="71"/>
      <c r="M88" s="72"/>
      <c r="N88" s="72"/>
      <c r="O88" s="68"/>
      <c r="P88" s="68"/>
      <c r="Q88" s="68"/>
      <c r="R88" s="219"/>
      <c r="S88" s="219"/>
      <c r="T88" s="219"/>
      <c r="U88" s="25"/>
    </row>
    <row r="89" spans="1:21" ht="24" customHeight="1" x14ac:dyDescent="0.2">
      <c r="A89" s="25"/>
      <c r="B89" s="220"/>
      <c r="C89" s="220"/>
      <c r="D89" s="220"/>
      <c r="E89" s="220"/>
      <c r="F89" s="220"/>
      <c r="G89" s="221"/>
      <c r="H89" s="221"/>
      <c r="I89" s="221"/>
      <c r="J89" s="221"/>
      <c r="K89" s="221"/>
      <c r="L89" s="221"/>
      <c r="M89" s="221"/>
      <c r="N89" s="221"/>
      <c r="O89" s="130"/>
      <c r="P89" s="130"/>
      <c r="Q89" s="130"/>
      <c r="R89" s="220"/>
      <c r="S89" s="220"/>
      <c r="T89" s="220"/>
      <c r="U89" s="25"/>
    </row>
    <row r="90" spans="1:21" ht="16.5" customHeight="1" x14ac:dyDescent="0.2">
      <c r="A90" s="25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25"/>
    </row>
    <row r="91" spans="1:21" ht="16.5" customHeight="1" x14ac:dyDescent="0.4">
      <c r="A91" s="25"/>
      <c r="B91" s="191" t="s">
        <v>26</v>
      </c>
      <c r="C91" s="191"/>
      <c r="D91" s="191"/>
      <c r="E91" s="191"/>
      <c r="F91" s="191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25"/>
    </row>
    <row r="92" spans="1:21" ht="16.5" customHeight="1" x14ac:dyDescent="0.2">
      <c r="B92" s="73"/>
      <c r="C92" s="74"/>
      <c r="D92" s="74"/>
      <c r="E92" s="74"/>
      <c r="F92" s="74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</row>
    <row r="93" spans="1:21" ht="16.5" customHeight="1" x14ac:dyDescent="0.2">
      <c r="B93" s="128"/>
      <c r="C93" s="23"/>
      <c r="D93" s="23"/>
      <c r="E93" s="23"/>
      <c r="F93" s="23"/>
      <c r="G93" s="23"/>
      <c r="H93" s="23"/>
      <c r="I93" s="23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</row>
    <row r="94" spans="1:21" ht="16.5" customHeight="1" x14ac:dyDescent="0.2">
      <c r="B94" s="128"/>
      <c r="C94" s="23"/>
      <c r="D94" s="23"/>
      <c r="E94" s="23"/>
      <c r="F94" s="23"/>
      <c r="G94" s="23"/>
      <c r="H94" s="23"/>
      <c r="I94" s="23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</row>
    <row r="95" spans="1:21" ht="16.5" customHeight="1" x14ac:dyDescent="0.45">
      <c r="A95" s="77"/>
      <c r="B95" s="75"/>
      <c r="C95" s="228" t="s">
        <v>37</v>
      </c>
      <c r="D95" s="228"/>
      <c r="E95" s="228"/>
      <c r="F95" s="228"/>
      <c r="G95" s="228"/>
      <c r="H95" s="228"/>
      <c r="I95" s="228"/>
      <c r="J95" s="228"/>
      <c r="K95" s="76"/>
      <c r="L95" s="76"/>
      <c r="M95" s="228" t="s">
        <v>27</v>
      </c>
      <c r="N95" s="228"/>
      <c r="O95" s="228"/>
      <c r="P95" s="228"/>
      <c r="Q95" s="228"/>
      <c r="R95" s="228"/>
      <c r="S95" s="228"/>
      <c r="T95" s="76"/>
      <c r="U95" s="77"/>
    </row>
    <row r="96" spans="1:21" ht="16.5" customHeight="1" x14ac:dyDescent="0.45">
      <c r="A96" s="77"/>
      <c r="B96" s="75"/>
      <c r="C96" s="76"/>
      <c r="D96" s="229" t="s">
        <v>28</v>
      </c>
      <c r="E96" s="229"/>
      <c r="F96" s="229"/>
      <c r="G96" s="229"/>
      <c r="H96" s="229"/>
      <c r="I96" s="229"/>
      <c r="J96" s="76"/>
      <c r="K96" s="76"/>
      <c r="L96" s="76"/>
      <c r="M96" s="229" t="s">
        <v>29</v>
      </c>
      <c r="N96" s="229"/>
      <c r="O96" s="229"/>
      <c r="P96" s="229"/>
      <c r="Q96" s="229"/>
      <c r="R96" s="229"/>
      <c r="S96" s="229"/>
      <c r="T96" s="76"/>
      <c r="U96" s="77"/>
    </row>
    <row r="97" spans="1:21" ht="16.5" customHeight="1" x14ac:dyDescent="0.2">
      <c r="B97" s="128"/>
      <c r="C97" s="25"/>
      <c r="D97" s="225"/>
      <c r="E97" s="225"/>
      <c r="F97" s="225"/>
      <c r="G97" s="225"/>
      <c r="H97" s="225"/>
      <c r="I97" s="225"/>
      <c r="J97" s="25"/>
      <c r="K97" s="25"/>
      <c r="L97" s="25"/>
      <c r="M97" s="225"/>
      <c r="N97" s="225"/>
      <c r="O97" s="225"/>
      <c r="P97" s="225"/>
      <c r="Q97" s="225"/>
      <c r="R97" s="225"/>
      <c r="S97" s="225"/>
      <c r="T97" s="25"/>
    </row>
    <row r="98" spans="1:21" ht="16.5" customHeight="1" x14ac:dyDescent="0.2">
      <c r="B98" s="128"/>
      <c r="C98" s="25"/>
      <c r="D98" s="131"/>
      <c r="E98" s="131"/>
      <c r="F98" s="131"/>
      <c r="G98" s="131"/>
      <c r="H98" s="131"/>
      <c r="I98" s="131"/>
      <c r="J98" s="25"/>
      <c r="K98" s="25"/>
      <c r="L98" s="25"/>
      <c r="M98" s="131"/>
      <c r="N98" s="131"/>
      <c r="O98" s="131"/>
      <c r="P98" s="131"/>
      <c r="Q98" s="131"/>
      <c r="R98" s="131"/>
      <c r="S98" s="131"/>
      <c r="T98" s="25"/>
    </row>
    <row r="99" spans="1:21" ht="16.5" customHeight="1" x14ac:dyDescent="0.2">
      <c r="A99" s="78"/>
      <c r="B99" s="226" t="s">
        <v>30</v>
      </c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78"/>
    </row>
    <row r="100" spans="1:21" ht="16.5" customHeight="1" x14ac:dyDescent="0.2">
      <c r="A100" s="79"/>
      <c r="B100" s="226" t="s">
        <v>31</v>
      </c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</row>
    <row r="101" spans="1:21" ht="16.5" customHeight="1" x14ac:dyDescent="0.2">
      <c r="A101" s="79"/>
      <c r="B101" s="132" t="s">
        <v>32</v>
      </c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79"/>
    </row>
    <row r="102" spans="1:21" ht="16.5" customHeight="1" x14ac:dyDescent="0.2">
      <c r="A102" s="79"/>
      <c r="B102" s="132" t="s">
        <v>33</v>
      </c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79"/>
    </row>
    <row r="103" spans="1:21" ht="16.5" customHeight="1" x14ac:dyDescent="0.2">
      <c r="K103" s="227"/>
      <c r="L103" s="227"/>
      <c r="M103" s="80"/>
      <c r="N103" s="80"/>
      <c r="O103" s="80"/>
    </row>
    <row r="104" spans="1:21" s="92" customFormat="1" ht="16.5" customHeight="1" x14ac:dyDescent="0.3">
      <c r="B104" s="93"/>
      <c r="Q104" s="95" t="s">
        <v>36</v>
      </c>
      <c r="T104" s="94"/>
    </row>
    <row r="105" spans="1:21" ht="5.25" customHeight="1" x14ac:dyDescent="0.2"/>
    <row r="106" spans="1:21" s="5" customFormat="1" ht="22.5" customHeight="1" x14ac:dyDescent="0.5">
      <c r="B106" s="2"/>
      <c r="C106" s="3"/>
      <c r="D106" s="3"/>
      <c r="E106" s="4"/>
      <c r="F106" s="181" t="s">
        <v>0</v>
      </c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2"/>
      <c r="T106" s="182"/>
      <c r="U106" s="182"/>
    </row>
    <row r="107" spans="1:21" s="5" customFormat="1" ht="26.25" customHeight="1" x14ac:dyDescent="0.55000000000000004">
      <c r="B107" s="6"/>
      <c r="C107" s="7"/>
      <c r="D107" s="7"/>
      <c r="E107" s="8"/>
      <c r="F107" s="8"/>
      <c r="G107" s="9"/>
      <c r="H107" s="10"/>
      <c r="I107" s="9" t="s">
        <v>1</v>
      </c>
      <c r="J107" s="9"/>
      <c r="K107" s="10"/>
      <c r="L107" s="10"/>
      <c r="M107" s="10"/>
      <c r="N107" s="10"/>
      <c r="O107" s="10"/>
      <c r="P107" s="10"/>
      <c r="Q107" s="10"/>
      <c r="R107" s="10"/>
      <c r="S107" s="10"/>
      <c r="T107" s="9"/>
      <c r="U107" s="11"/>
    </row>
    <row r="108" spans="1:21" s="5" customFormat="1" ht="20.25" customHeight="1" x14ac:dyDescent="0.5">
      <c r="B108" s="6"/>
      <c r="C108" s="7"/>
      <c r="D108" s="7"/>
      <c r="E108" s="8"/>
      <c r="F108" s="8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1" s="14" customFormat="1" ht="18" customHeight="1" x14ac:dyDescent="0.35">
      <c r="B109" s="183"/>
      <c r="C109" s="183"/>
      <c r="D109" s="183"/>
      <c r="E109" s="125" t="s">
        <v>2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1" s="14" customFormat="1" ht="13.5" customHeight="1" x14ac:dyDescent="0.35">
      <c r="B110" s="183"/>
      <c r="C110" s="183"/>
      <c r="D110" s="183"/>
      <c r="E110" s="125" t="s">
        <v>3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1" s="15" customFormat="1" ht="2.25" customHeight="1" x14ac:dyDescent="0.5">
      <c r="B111" s="184"/>
      <c r="C111" s="184"/>
      <c r="D111" s="184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</row>
    <row r="112" spans="1:21" s="14" customFormat="1" ht="18" customHeight="1" x14ac:dyDescent="0.35">
      <c r="B112" s="183"/>
      <c r="C112" s="183"/>
      <c r="D112" s="183"/>
      <c r="F112" s="13"/>
      <c r="G112" s="13"/>
      <c r="H112" s="13"/>
      <c r="I112" s="13"/>
      <c r="J112" s="125" t="s">
        <v>4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2:26" ht="21.75" customHeight="1" x14ac:dyDescent="0.2">
      <c r="O113" s="16"/>
      <c r="P113" s="192" t="s">
        <v>5</v>
      </c>
      <c r="Q113" s="192"/>
      <c r="R113" s="192"/>
      <c r="S113" s="192"/>
      <c r="T113" s="192"/>
      <c r="V113" s="192"/>
      <c r="W113" s="192"/>
      <c r="X113" s="192"/>
      <c r="Y113" s="192"/>
      <c r="Z113" s="192"/>
    </row>
    <row r="114" spans="2:26" ht="20.25" customHeight="1" x14ac:dyDescent="0.2">
      <c r="B114" s="17" t="s">
        <v>6</v>
      </c>
      <c r="N114" s="18"/>
      <c r="O114" s="19"/>
      <c r="P114" s="185" t="s">
        <v>7</v>
      </c>
      <c r="Q114" s="185"/>
      <c r="R114" s="185"/>
      <c r="S114" s="185"/>
      <c r="T114" s="185"/>
      <c r="V114" s="185"/>
      <c r="W114" s="185"/>
      <c r="X114" s="185"/>
      <c r="Y114" s="185"/>
      <c r="Z114" s="185"/>
    </row>
    <row r="115" spans="2:26" ht="18.75" customHeight="1" x14ac:dyDescent="0.45">
      <c r="B115" s="20" t="s">
        <v>8</v>
      </c>
      <c r="C115" s="21"/>
      <c r="D115" s="21"/>
      <c r="E115" s="21"/>
      <c r="H115" s="193" t="s">
        <v>39</v>
      </c>
      <c r="I115" s="193"/>
      <c r="J115" s="193"/>
      <c r="K115" s="193"/>
      <c r="L115" s="193"/>
      <c r="M115" s="193"/>
      <c r="N115" s="18"/>
      <c r="O115" s="22"/>
      <c r="P115" s="22" t="s">
        <v>9</v>
      </c>
      <c r="Q115" s="23"/>
      <c r="R115" s="194" t="e">
        <f>R16</f>
        <v>#N/A</v>
      </c>
      <c r="S115" s="194" t="e">
        <f>VLOOKUP(#REF!,'ชื่อ นามสกุล ผู้บริจาค'!#REF!,2,FALSE)</f>
        <v>#REF!</v>
      </c>
      <c r="T115" s="194" t="e">
        <f>VLOOKUP(A108,'ชื่อ นามสกุล ผู้บริจาค'!#REF!,2,FALSE)</f>
        <v>#REF!</v>
      </c>
      <c r="V115" s="192"/>
      <c r="W115" s="192"/>
      <c r="X115" s="192"/>
      <c r="Y115" s="192"/>
      <c r="Z115" s="192"/>
    </row>
    <row r="116" spans="2:26" ht="20.25" customHeight="1" x14ac:dyDescent="0.2">
      <c r="B116" s="24"/>
      <c r="C116" s="186" t="e">
        <f>C17</f>
        <v>#N/A</v>
      </c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22"/>
      <c r="O116" s="22"/>
      <c r="P116" s="22" t="s">
        <v>11</v>
      </c>
      <c r="Q116" s="25"/>
      <c r="R116" s="187" t="e">
        <f>R17</f>
        <v>#N/A</v>
      </c>
      <c r="S116" s="230"/>
      <c r="T116" s="230"/>
      <c r="V116" s="185"/>
      <c r="W116" s="185"/>
      <c r="X116" s="185"/>
      <c r="Y116" s="185"/>
      <c r="Z116" s="185"/>
    </row>
    <row r="117" spans="2:26" ht="20.25" customHeight="1" x14ac:dyDescent="0.2">
      <c r="C117" s="186" t="e">
        <f>C18</f>
        <v>#N/A</v>
      </c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26"/>
      <c r="O117" s="27"/>
      <c r="P117" s="26"/>
      <c r="Q117" s="25"/>
      <c r="R117" s="25"/>
      <c r="S117" s="25"/>
      <c r="T117" s="25"/>
    </row>
    <row r="118" spans="2:26" ht="20.25" customHeight="1" x14ac:dyDescent="0.4">
      <c r="B118" s="28"/>
      <c r="C118" s="186" t="e">
        <f>C19</f>
        <v>#N/A</v>
      </c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28"/>
      <c r="O118" s="29"/>
      <c r="P118" s="30"/>
      <c r="Q118" s="25"/>
      <c r="R118" s="88"/>
      <c r="S118" s="88"/>
      <c r="T118" s="88"/>
    </row>
    <row r="119" spans="2:26" ht="21.75" x14ac:dyDescent="0.4">
      <c r="B119" s="28"/>
      <c r="C119" s="127" t="str">
        <f>+C20</f>
        <v>เลขประจำตัวผู้เสียภาษีอากร</v>
      </c>
      <c r="D119" s="127"/>
      <c r="E119" s="127"/>
      <c r="F119" s="127"/>
      <c r="G119" s="127"/>
      <c r="H119" s="127"/>
      <c r="I119" s="215" t="e">
        <f>+I20</f>
        <v>#N/A</v>
      </c>
      <c r="J119" s="186"/>
      <c r="K119" s="186"/>
      <c r="L119" s="186"/>
      <c r="M119" s="186"/>
      <c r="N119" s="28"/>
      <c r="O119" s="29"/>
      <c r="P119" s="30"/>
      <c r="Q119" s="25"/>
      <c r="R119" s="88"/>
      <c r="S119" s="88"/>
      <c r="T119" s="88"/>
    </row>
    <row r="120" spans="2:26" s="31" customFormat="1" ht="18" customHeight="1" x14ac:dyDescent="0.2">
      <c r="C120" s="195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32"/>
      <c r="O120" s="32"/>
      <c r="P120" s="32"/>
      <c r="Q120" s="28"/>
      <c r="R120" s="196" t="s">
        <v>13</v>
      </c>
      <c r="S120" s="196"/>
      <c r="T120" s="196"/>
    </row>
    <row r="121" spans="2:26" s="31" customFormat="1" ht="12" customHeight="1" x14ac:dyDescent="0.2">
      <c r="B121" s="28"/>
      <c r="M121" s="28"/>
      <c r="N121" s="28"/>
      <c r="R121" s="196" t="s">
        <v>14</v>
      </c>
      <c r="S121" s="196"/>
      <c r="T121" s="196"/>
    </row>
    <row r="122" spans="2:26" ht="4.5" customHeight="1" x14ac:dyDescent="0.2"/>
    <row r="123" spans="2:26" s="34" customFormat="1" ht="21" customHeight="1" x14ac:dyDescent="0.4">
      <c r="B123" s="33" t="s">
        <v>15</v>
      </c>
      <c r="C123" s="209" t="s">
        <v>16</v>
      </c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1"/>
      <c r="O123" s="209" t="s">
        <v>17</v>
      </c>
      <c r="P123" s="210"/>
      <c r="Q123" s="210"/>
      <c r="R123" s="210"/>
      <c r="S123" s="210"/>
      <c r="T123" s="211"/>
    </row>
    <row r="124" spans="2:26" s="34" customFormat="1" ht="21" customHeight="1" x14ac:dyDescent="0.4">
      <c r="B124" s="35" t="s">
        <v>18</v>
      </c>
      <c r="C124" s="212" t="s">
        <v>19</v>
      </c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4"/>
      <c r="O124" s="212" t="s">
        <v>20</v>
      </c>
      <c r="P124" s="213"/>
      <c r="Q124" s="213"/>
      <c r="R124" s="213"/>
      <c r="S124" s="213"/>
      <c r="T124" s="214"/>
    </row>
    <row r="125" spans="2:26" ht="22.5" customHeight="1" x14ac:dyDescent="0.45">
      <c r="B125" s="107">
        <v>1</v>
      </c>
      <c r="C125" s="36" t="s">
        <v>21</v>
      </c>
      <c r="D125" s="37"/>
      <c r="E125" s="37"/>
      <c r="F125" s="37"/>
      <c r="G125" s="37"/>
      <c r="H125" s="37"/>
      <c r="I125" s="37"/>
      <c r="J125" s="37"/>
      <c r="K125" s="37"/>
      <c r="L125" s="38"/>
      <c r="M125" s="39"/>
      <c r="N125" s="40"/>
      <c r="O125" s="41"/>
      <c r="P125" s="42"/>
      <c r="Q125" s="197" t="e">
        <f>Q26</f>
        <v>#N/A</v>
      </c>
      <c r="R125" s="197"/>
      <c r="S125" s="42"/>
      <c r="T125" s="43"/>
    </row>
    <row r="126" spans="2:26" ht="17.25" customHeight="1" x14ac:dyDescent="0.35">
      <c r="B126" s="44"/>
      <c r="C126" s="198"/>
      <c r="D126" s="199"/>
      <c r="E126" s="199"/>
      <c r="F126" s="199"/>
      <c r="G126" s="199"/>
      <c r="H126" s="199"/>
      <c r="I126" s="199"/>
      <c r="J126" s="199"/>
      <c r="K126" s="199"/>
      <c r="L126" s="45"/>
      <c r="M126" s="45"/>
      <c r="N126" s="46"/>
      <c r="O126" s="47"/>
      <c r="P126" s="48"/>
      <c r="Q126" s="48"/>
      <c r="R126" s="48"/>
      <c r="S126" s="48"/>
      <c r="T126" s="49"/>
    </row>
    <row r="127" spans="2:26" ht="17.25" customHeight="1" x14ac:dyDescent="0.35">
      <c r="B127" s="44"/>
      <c r="C127" s="50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6"/>
      <c r="O127" s="47"/>
      <c r="P127" s="51"/>
      <c r="Q127" s="52"/>
      <c r="R127" s="52"/>
      <c r="S127" s="52"/>
      <c r="T127" s="53"/>
    </row>
    <row r="128" spans="2:26" ht="17.25" customHeight="1" x14ac:dyDescent="0.35">
      <c r="B128" s="44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4"/>
      <c r="O128" s="55"/>
      <c r="P128" s="51"/>
      <c r="Q128" s="51"/>
      <c r="R128" s="51"/>
      <c r="S128" s="51"/>
      <c r="T128" s="54"/>
    </row>
    <row r="129" spans="2:20" ht="17.25" customHeight="1" x14ac:dyDescent="0.35">
      <c r="B129" s="44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4"/>
      <c r="O129" s="55"/>
      <c r="P129" s="51"/>
      <c r="Q129" s="51"/>
      <c r="R129" s="51"/>
      <c r="S129" s="51"/>
      <c r="T129" s="54"/>
    </row>
    <row r="130" spans="2:20" ht="17.25" customHeight="1" x14ac:dyDescent="0.35">
      <c r="B130" s="44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4"/>
      <c r="O130" s="55"/>
      <c r="P130" s="51"/>
      <c r="Q130" s="51"/>
      <c r="R130" s="51"/>
      <c r="S130" s="51"/>
      <c r="T130" s="54"/>
    </row>
    <row r="131" spans="2:20" ht="3" customHeight="1" x14ac:dyDescent="0.2">
      <c r="B131" s="56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8"/>
      <c r="O131" s="59"/>
      <c r="P131" s="57"/>
      <c r="Q131" s="57"/>
      <c r="R131" s="57"/>
      <c r="S131" s="57"/>
      <c r="T131" s="58"/>
    </row>
    <row r="132" spans="2:20" ht="29.25" customHeight="1" x14ac:dyDescent="0.2">
      <c r="B132" s="200" t="s">
        <v>23</v>
      </c>
      <c r="C132" s="201"/>
      <c r="D132" s="201"/>
      <c r="E132" s="202"/>
      <c r="F132" s="203" t="e">
        <f>(BAHTTEXT(Q132))</f>
        <v>#N/A</v>
      </c>
      <c r="G132" s="204"/>
      <c r="H132" s="204"/>
      <c r="I132" s="204"/>
      <c r="J132" s="204"/>
      <c r="K132" s="204"/>
      <c r="L132" s="204"/>
      <c r="M132" s="204"/>
      <c r="N132" s="205"/>
      <c r="O132" s="60"/>
      <c r="P132" s="61"/>
      <c r="Q132" s="206" t="e">
        <f>SUM(Q125:R131)</f>
        <v>#N/A</v>
      </c>
      <c r="R132" s="206"/>
      <c r="S132" s="62"/>
      <c r="T132" s="63"/>
    </row>
    <row r="133" spans="2:20" ht="15.75" customHeight="1" x14ac:dyDescent="0.2">
      <c r="O133" s="207"/>
      <c r="P133" s="207"/>
      <c r="Q133" s="207"/>
      <c r="R133" s="208"/>
      <c r="S133" s="208"/>
      <c r="T133" s="208"/>
    </row>
    <row r="134" spans="2:20" ht="3" customHeight="1" x14ac:dyDescent="0.35">
      <c r="B134" s="189"/>
      <c r="C134" s="190"/>
      <c r="D134" s="190"/>
      <c r="E134" s="190"/>
      <c r="F134" s="190"/>
      <c r="G134" s="190"/>
      <c r="H134" s="190"/>
      <c r="I134" s="190"/>
      <c r="J134" s="190"/>
      <c r="K134" s="64"/>
      <c r="L134" s="64"/>
      <c r="M134" s="64"/>
      <c r="N134" s="64"/>
      <c r="O134" s="64"/>
      <c r="P134" s="64"/>
      <c r="Q134" s="64"/>
      <c r="R134" s="65"/>
      <c r="S134" s="65"/>
      <c r="T134" s="65"/>
    </row>
    <row r="135" spans="2:20" ht="17.25" customHeight="1" x14ac:dyDescent="0.4">
      <c r="B135" s="191" t="s">
        <v>24</v>
      </c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66"/>
      <c r="P135" s="66"/>
      <c r="Q135" s="66"/>
      <c r="R135" s="66"/>
      <c r="S135" s="66"/>
      <c r="T135" s="66"/>
    </row>
    <row r="136" spans="2:20" s="25" customFormat="1" ht="16.5" customHeight="1" x14ac:dyDescent="0.2"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</row>
    <row r="137" spans="2:20" s="25" customFormat="1" ht="16.5" customHeight="1" x14ac:dyDescent="0.35">
      <c r="B137" s="222"/>
      <c r="C137" s="222"/>
      <c r="D137" s="222"/>
      <c r="E137" s="222"/>
      <c r="F137" s="222"/>
      <c r="G137" s="223"/>
      <c r="H137" s="223"/>
      <c r="I137" s="223"/>
      <c r="J137" s="223"/>
      <c r="K137" s="223"/>
      <c r="L137" s="67" t="s">
        <v>25</v>
      </c>
      <c r="M137" s="224"/>
      <c r="N137" s="224"/>
      <c r="O137" s="68"/>
      <c r="P137" s="68"/>
      <c r="Q137" s="68"/>
      <c r="R137" s="219"/>
      <c r="S137" s="219"/>
      <c r="T137" s="219"/>
    </row>
    <row r="138" spans="2:20" s="25" customFormat="1" ht="16.5" customHeight="1" x14ac:dyDescent="0.45">
      <c r="B138" s="216"/>
      <c r="C138" s="216"/>
      <c r="D138" s="216"/>
      <c r="E138" s="216"/>
      <c r="F138" s="216"/>
      <c r="G138" s="217" t="s">
        <v>40</v>
      </c>
      <c r="H138" s="218"/>
      <c r="I138" s="218"/>
      <c r="J138" s="69"/>
      <c r="K138" s="70"/>
      <c r="L138" s="71"/>
      <c r="M138" s="72"/>
      <c r="N138" s="72"/>
      <c r="O138" s="68"/>
      <c r="P138" s="68"/>
      <c r="Q138" s="68"/>
      <c r="R138" s="219"/>
      <c r="S138" s="219"/>
      <c r="T138" s="219"/>
    </row>
    <row r="139" spans="2:20" s="25" customFormat="1" ht="24" customHeight="1" x14ac:dyDescent="0.2">
      <c r="B139" s="220"/>
      <c r="C139" s="220"/>
      <c r="D139" s="220"/>
      <c r="E139" s="220"/>
      <c r="F139" s="220"/>
      <c r="G139" s="221"/>
      <c r="H139" s="221"/>
      <c r="I139" s="221"/>
      <c r="J139" s="221"/>
      <c r="K139" s="221"/>
      <c r="L139" s="221"/>
      <c r="M139" s="221"/>
      <c r="N139" s="221"/>
      <c r="O139" s="130"/>
      <c r="P139" s="130"/>
      <c r="Q139" s="130"/>
      <c r="R139" s="220"/>
      <c r="S139" s="220"/>
      <c r="T139" s="220"/>
    </row>
    <row r="140" spans="2:20" s="25" customFormat="1" ht="27" customHeight="1" x14ac:dyDescent="0.4">
      <c r="B140" s="191" t="s">
        <v>26</v>
      </c>
      <c r="C140" s="191"/>
      <c r="D140" s="191"/>
      <c r="E140" s="191"/>
      <c r="F140" s="191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</row>
    <row r="141" spans="2:20" ht="21" customHeight="1" x14ac:dyDescent="0.2">
      <c r="B141" s="73"/>
      <c r="C141" s="74"/>
      <c r="D141" s="74"/>
      <c r="E141" s="74"/>
      <c r="F141" s="74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</row>
    <row r="142" spans="2:20" ht="22.5" customHeight="1" x14ac:dyDescent="0.2">
      <c r="B142" s="128"/>
      <c r="C142" s="23"/>
      <c r="D142" s="23"/>
      <c r="E142" s="23"/>
      <c r="F142" s="23"/>
      <c r="G142" s="23"/>
      <c r="H142" s="23"/>
      <c r="I142" s="23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</row>
    <row r="143" spans="2:20" ht="21" customHeight="1" x14ac:dyDescent="0.2">
      <c r="B143" s="128"/>
      <c r="C143" s="23"/>
      <c r="D143" s="23"/>
      <c r="E143" s="23"/>
      <c r="F143" s="23"/>
      <c r="G143" s="23"/>
      <c r="H143" s="23"/>
      <c r="I143" s="23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</row>
    <row r="144" spans="2:20" s="77" customFormat="1" ht="24" customHeight="1" x14ac:dyDescent="0.45">
      <c r="B144" s="75"/>
      <c r="C144" s="228" t="s">
        <v>37</v>
      </c>
      <c r="D144" s="228"/>
      <c r="E144" s="228"/>
      <c r="F144" s="228"/>
      <c r="G144" s="228"/>
      <c r="H144" s="228"/>
      <c r="I144" s="228"/>
      <c r="J144" s="228"/>
      <c r="K144" s="76"/>
      <c r="L144" s="76"/>
      <c r="M144" s="228" t="s">
        <v>27</v>
      </c>
      <c r="N144" s="228"/>
      <c r="O144" s="228"/>
      <c r="P144" s="228"/>
      <c r="Q144" s="228"/>
      <c r="R144" s="228"/>
      <c r="S144" s="228"/>
      <c r="T144" s="76"/>
    </row>
    <row r="145" spans="2:21" s="77" customFormat="1" ht="15.75" customHeight="1" x14ac:dyDescent="0.45">
      <c r="B145" s="75"/>
      <c r="C145" s="76"/>
      <c r="D145" s="229" t="s">
        <v>28</v>
      </c>
      <c r="E145" s="229"/>
      <c r="F145" s="229"/>
      <c r="G145" s="229"/>
      <c r="H145" s="229"/>
      <c r="I145" s="229"/>
      <c r="J145" s="76"/>
      <c r="K145" s="76"/>
      <c r="L145" s="76"/>
      <c r="M145" s="229" t="s">
        <v>29</v>
      </c>
      <c r="N145" s="229"/>
      <c r="O145" s="229"/>
      <c r="P145" s="229"/>
      <c r="Q145" s="229"/>
      <c r="R145" s="229"/>
      <c r="S145" s="229"/>
      <c r="T145" s="76"/>
    </row>
    <row r="146" spans="2:21" ht="9" customHeight="1" x14ac:dyDescent="0.2">
      <c r="B146" s="128"/>
      <c r="C146" s="25"/>
      <c r="D146" s="225"/>
      <c r="E146" s="225"/>
      <c r="F146" s="225"/>
      <c r="G146" s="225"/>
      <c r="H146" s="225"/>
      <c r="I146" s="225"/>
      <c r="J146" s="25"/>
      <c r="K146" s="25"/>
      <c r="L146" s="25"/>
      <c r="M146" s="225"/>
      <c r="N146" s="225"/>
      <c r="O146" s="225"/>
      <c r="P146" s="225"/>
      <c r="Q146" s="225"/>
      <c r="R146" s="225"/>
      <c r="S146" s="225"/>
      <c r="T146" s="25"/>
    </row>
    <row r="147" spans="2:21" ht="13.5" customHeight="1" x14ac:dyDescent="0.2">
      <c r="B147" s="128"/>
      <c r="C147" s="25"/>
      <c r="D147" s="131"/>
      <c r="E147" s="131"/>
      <c r="F147" s="131"/>
      <c r="G147" s="131"/>
      <c r="H147" s="131"/>
      <c r="I147" s="131"/>
      <c r="J147" s="25"/>
      <c r="K147" s="25"/>
      <c r="L147" s="25"/>
      <c r="M147" s="131"/>
      <c r="N147" s="131"/>
      <c r="O147" s="131"/>
      <c r="P147" s="131"/>
      <c r="Q147" s="131"/>
      <c r="R147" s="131"/>
      <c r="S147" s="131"/>
      <c r="T147" s="25"/>
    </row>
    <row r="148" spans="2:21" s="78" customFormat="1" ht="16.5" customHeight="1" x14ac:dyDescent="0.2">
      <c r="B148" s="226" t="s">
        <v>30</v>
      </c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</row>
    <row r="149" spans="2:21" s="79" customFormat="1" ht="16.5" customHeight="1" x14ac:dyDescent="0.2">
      <c r="B149" s="226" t="s">
        <v>31</v>
      </c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</row>
    <row r="150" spans="2:21" s="79" customFormat="1" ht="14.25" customHeight="1" x14ac:dyDescent="0.2">
      <c r="B150" s="132" t="s">
        <v>32</v>
      </c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</row>
    <row r="151" spans="2:21" s="79" customFormat="1" ht="14.25" customHeight="1" x14ac:dyDescent="0.2">
      <c r="B151" s="132" t="s">
        <v>33</v>
      </c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</row>
    <row r="152" spans="2:21" ht="15" customHeight="1" x14ac:dyDescent="0.3">
      <c r="K152" s="227"/>
      <c r="L152" s="227"/>
      <c r="M152" s="80"/>
      <c r="N152" s="80"/>
      <c r="O152" s="80"/>
      <c r="Q152" s="81" t="s">
        <v>34</v>
      </c>
    </row>
    <row r="153" spans="2:21" ht="16.5" customHeight="1" x14ac:dyDescent="0.2">
      <c r="Q153" s="96"/>
      <c r="R153" s="97"/>
      <c r="S153" s="97"/>
      <c r="T153" s="82"/>
    </row>
  </sheetData>
  <mergeCells count="189">
    <mergeCell ref="B148:T148"/>
    <mergeCell ref="B149:U149"/>
    <mergeCell ref="K152:L152"/>
    <mergeCell ref="C144:J144"/>
    <mergeCell ref="M144:S144"/>
    <mergeCell ref="D145:I145"/>
    <mergeCell ref="M145:S145"/>
    <mergeCell ref="D146:I146"/>
    <mergeCell ref="M146:S146"/>
    <mergeCell ref="B139:F139"/>
    <mergeCell ref="G139:I139"/>
    <mergeCell ref="J139:K139"/>
    <mergeCell ref="L139:N139"/>
    <mergeCell ref="R139:T139"/>
    <mergeCell ref="B140:F140"/>
    <mergeCell ref="G140:T140"/>
    <mergeCell ref="R136:T136"/>
    <mergeCell ref="B137:F137"/>
    <mergeCell ref="G137:K137"/>
    <mergeCell ref="M137:N137"/>
    <mergeCell ref="R137:T137"/>
    <mergeCell ref="B138:F138"/>
    <mergeCell ref="G138:I138"/>
    <mergeCell ref="R138:T138"/>
    <mergeCell ref="B135:N135"/>
    <mergeCell ref="B136:F136"/>
    <mergeCell ref="G136:I136"/>
    <mergeCell ref="J136:K136"/>
    <mergeCell ref="L136:N136"/>
    <mergeCell ref="O136:Q136"/>
    <mergeCell ref="B132:E132"/>
    <mergeCell ref="F132:N132"/>
    <mergeCell ref="Q132:R132"/>
    <mergeCell ref="O133:Q133"/>
    <mergeCell ref="R133:T133"/>
    <mergeCell ref="B134:J134"/>
    <mergeCell ref="C123:N123"/>
    <mergeCell ref="O123:T123"/>
    <mergeCell ref="C124:N124"/>
    <mergeCell ref="O124:T124"/>
    <mergeCell ref="Q125:R125"/>
    <mergeCell ref="C126:K126"/>
    <mergeCell ref="C117:M117"/>
    <mergeCell ref="C118:M118"/>
    <mergeCell ref="I119:M119"/>
    <mergeCell ref="C120:M120"/>
    <mergeCell ref="R120:T120"/>
    <mergeCell ref="R121:T121"/>
    <mergeCell ref="H115:M115"/>
    <mergeCell ref="R115:T115"/>
    <mergeCell ref="V115:Z115"/>
    <mergeCell ref="C116:M116"/>
    <mergeCell ref="R116:T116"/>
    <mergeCell ref="V116:Z116"/>
    <mergeCell ref="B110:D110"/>
    <mergeCell ref="B111:D111"/>
    <mergeCell ref="B112:D112"/>
    <mergeCell ref="P113:T113"/>
    <mergeCell ref="V113:Z113"/>
    <mergeCell ref="P114:T114"/>
    <mergeCell ref="V114:Z114"/>
    <mergeCell ref="B99:T99"/>
    <mergeCell ref="B100:U100"/>
    <mergeCell ref="K103:L103"/>
    <mergeCell ref="F106:R106"/>
    <mergeCell ref="S106:U106"/>
    <mergeCell ref="B109:D109"/>
    <mergeCell ref="C95:J95"/>
    <mergeCell ref="M95:S95"/>
    <mergeCell ref="D96:I96"/>
    <mergeCell ref="M96:S96"/>
    <mergeCell ref="D97:I97"/>
    <mergeCell ref="M97:S97"/>
    <mergeCell ref="B89:F89"/>
    <mergeCell ref="G89:I89"/>
    <mergeCell ref="J89:K89"/>
    <mergeCell ref="L89:N89"/>
    <mergeCell ref="R89:T89"/>
    <mergeCell ref="B91:F91"/>
    <mergeCell ref="G91:T91"/>
    <mergeCell ref="B87:F87"/>
    <mergeCell ref="G87:K87"/>
    <mergeCell ref="M87:N87"/>
    <mergeCell ref="R87:T87"/>
    <mergeCell ref="B88:F88"/>
    <mergeCell ref="G88:I88"/>
    <mergeCell ref="R88:T88"/>
    <mergeCell ref="O83:Q83"/>
    <mergeCell ref="R83:T83"/>
    <mergeCell ref="B84:J84"/>
    <mergeCell ref="B85:N85"/>
    <mergeCell ref="B86:F86"/>
    <mergeCell ref="G86:I86"/>
    <mergeCell ref="J86:K86"/>
    <mergeCell ref="L86:N86"/>
    <mergeCell ref="O86:Q86"/>
    <mergeCell ref="R86:T86"/>
    <mergeCell ref="C74:N74"/>
    <mergeCell ref="O74:T74"/>
    <mergeCell ref="Q75:R75"/>
    <mergeCell ref="C76:K76"/>
    <mergeCell ref="B82:E82"/>
    <mergeCell ref="F82:N82"/>
    <mergeCell ref="Q82:R82"/>
    <mergeCell ref="C69:H69"/>
    <mergeCell ref="I69:M69"/>
    <mergeCell ref="C70:M70"/>
    <mergeCell ref="R70:T70"/>
    <mergeCell ref="R71:T71"/>
    <mergeCell ref="C73:N73"/>
    <mergeCell ref="O73:T73"/>
    <mergeCell ref="H65:M65"/>
    <mergeCell ref="R65:T65"/>
    <mergeCell ref="C66:M66"/>
    <mergeCell ref="R66:T66"/>
    <mergeCell ref="C67:M67"/>
    <mergeCell ref="C68:M68"/>
    <mergeCell ref="B59:D59"/>
    <mergeCell ref="B60:D60"/>
    <mergeCell ref="B61:D61"/>
    <mergeCell ref="B62:D62"/>
    <mergeCell ref="P63:T63"/>
    <mergeCell ref="P64:T64"/>
    <mergeCell ref="D47:I47"/>
    <mergeCell ref="M47:S47"/>
    <mergeCell ref="B49:T49"/>
    <mergeCell ref="B50:U50"/>
    <mergeCell ref="K53:L53"/>
    <mergeCell ref="F56:R56"/>
    <mergeCell ref="S56:U56"/>
    <mergeCell ref="B41:F41"/>
    <mergeCell ref="G41:T41"/>
    <mergeCell ref="C45:J45"/>
    <mergeCell ref="M45:S45"/>
    <mergeCell ref="D46:I46"/>
    <mergeCell ref="M46:S46"/>
    <mergeCell ref="B39:F39"/>
    <mergeCell ref="G39:I39"/>
    <mergeCell ref="R39:T39"/>
    <mergeCell ref="B40:F40"/>
    <mergeCell ref="G40:I40"/>
    <mergeCell ref="J40:K40"/>
    <mergeCell ref="L40:N40"/>
    <mergeCell ref="R40:T40"/>
    <mergeCell ref="O37:Q37"/>
    <mergeCell ref="R37:T37"/>
    <mergeCell ref="B38:F38"/>
    <mergeCell ref="G38:K38"/>
    <mergeCell ref="M38:N38"/>
    <mergeCell ref="R38:T38"/>
    <mergeCell ref="B37:F37"/>
    <mergeCell ref="G37:I37"/>
    <mergeCell ref="J37:K37"/>
    <mergeCell ref="L37:N37"/>
    <mergeCell ref="B35:J35"/>
    <mergeCell ref="B36:N36"/>
    <mergeCell ref="I20:M20"/>
    <mergeCell ref="P14:T14"/>
    <mergeCell ref="V14:Z14"/>
    <mergeCell ref="P15:T15"/>
    <mergeCell ref="V15:Z15"/>
    <mergeCell ref="H16:M16"/>
    <mergeCell ref="R16:T16"/>
    <mergeCell ref="V16:Z16"/>
    <mergeCell ref="C21:M21"/>
    <mergeCell ref="R21:T21"/>
    <mergeCell ref="Q26:R26"/>
    <mergeCell ref="C27:K27"/>
    <mergeCell ref="B33:E33"/>
    <mergeCell ref="F33:N33"/>
    <mergeCell ref="Q33:R33"/>
    <mergeCell ref="O34:Q34"/>
    <mergeCell ref="R34:T34"/>
    <mergeCell ref="R22:T22"/>
    <mergeCell ref="C24:N24"/>
    <mergeCell ref="O24:T24"/>
    <mergeCell ref="C25:N25"/>
    <mergeCell ref="O25:T25"/>
    <mergeCell ref="F7:R7"/>
    <mergeCell ref="S7:U7"/>
    <mergeCell ref="B10:D10"/>
    <mergeCell ref="B11:D11"/>
    <mergeCell ref="B12:D12"/>
    <mergeCell ref="B13:D13"/>
    <mergeCell ref="V17:Z17"/>
    <mergeCell ref="C18:M18"/>
    <mergeCell ref="C19:M19"/>
    <mergeCell ref="C17:M17"/>
    <mergeCell ref="R17:T17"/>
  </mergeCells>
  <pageMargins left="0.70866141732283472" right="0.23622047244094491" top="0.43307086614173229" bottom="0.23622047244094491" header="0.31496062992125984" footer="0.78740157480314965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705" r:id="rId4" name="Check Box 1">
              <controlPr defaultSize="0" autoFill="0" autoLine="0" autoPict="0">
                <anchor moveWithCells="1">
                  <from>
                    <xdr:col>2</xdr:col>
                    <xdr:colOff>161925</xdr:colOff>
                    <xdr:row>36</xdr:row>
                    <xdr:rowOff>66675</xdr:rowOff>
                  </from>
                  <to>
                    <xdr:col>4</xdr:col>
                    <xdr:colOff>142875</xdr:colOff>
                    <xdr:row>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6" r:id="rId5" name="Check Box 2">
              <controlPr defaultSize="0" autoFill="0" autoLine="0" autoPict="0">
                <anchor moveWithCells="1">
                  <from>
                    <xdr:col>2</xdr:col>
                    <xdr:colOff>161925</xdr:colOff>
                    <xdr:row>37</xdr:row>
                    <xdr:rowOff>104775</xdr:rowOff>
                  </from>
                  <to>
                    <xdr:col>7</xdr:col>
                    <xdr:colOff>95250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7" r:id="rId6" name="Check Box 3">
              <controlPr defaultSize="0" autoFill="0" autoLine="0" autoPict="0">
                <anchor moveWithCells="1">
                  <from>
                    <xdr:col>2</xdr:col>
                    <xdr:colOff>161925</xdr:colOff>
                    <xdr:row>38</xdr:row>
                    <xdr:rowOff>95250</xdr:rowOff>
                  </from>
                  <to>
                    <xdr:col>13</xdr:col>
                    <xdr:colOff>19050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8" r:id="rId7" name="Check Box 4">
              <controlPr defaultSize="0" autoFill="0" autoLine="0" autoPict="0">
                <anchor moveWithCells="1">
                  <from>
                    <xdr:col>2</xdr:col>
                    <xdr:colOff>161925</xdr:colOff>
                    <xdr:row>39</xdr:row>
                    <xdr:rowOff>66675</xdr:rowOff>
                  </from>
                  <to>
                    <xdr:col>4</xdr:col>
                    <xdr:colOff>142875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9" r:id="rId8" name="Check Box 5">
              <controlPr defaultSize="0" autoFill="0" autoLine="0" autoPict="0">
                <anchor moveWithCells="1">
                  <from>
                    <xdr:col>2</xdr:col>
                    <xdr:colOff>161925</xdr:colOff>
                    <xdr:row>85</xdr:row>
                    <xdr:rowOff>66675</xdr:rowOff>
                  </from>
                  <to>
                    <xdr:col>4</xdr:col>
                    <xdr:colOff>142875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0" r:id="rId9" name="Check Box 6">
              <controlPr defaultSize="0" autoFill="0" autoLine="0" autoPict="0">
                <anchor moveWithCells="1">
                  <from>
                    <xdr:col>2</xdr:col>
                    <xdr:colOff>161925</xdr:colOff>
                    <xdr:row>86</xdr:row>
                    <xdr:rowOff>104775</xdr:rowOff>
                  </from>
                  <to>
                    <xdr:col>7</xdr:col>
                    <xdr:colOff>95250</xdr:colOff>
                    <xdr:row>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1" r:id="rId10" name="Check Box 7">
              <controlPr defaultSize="0" autoFill="0" autoLine="0" autoPict="0">
                <anchor moveWithCells="1">
                  <from>
                    <xdr:col>2</xdr:col>
                    <xdr:colOff>161925</xdr:colOff>
                    <xdr:row>87</xdr:row>
                    <xdr:rowOff>95250</xdr:rowOff>
                  </from>
                  <to>
                    <xdr:col>13</xdr:col>
                    <xdr:colOff>19050</xdr:colOff>
                    <xdr:row>88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2" r:id="rId11" name="Check Box 8">
              <controlPr defaultSize="0" autoFill="0" autoLine="0" autoPict="0">
                <anchor moveWithCells="1">
                  <from>
                    <xdr:col>2</xdr:col>
                    <xdr:colOff>161925</xdr:colOff>
                    <xdr:row>88</xdr:row>
                    <xdr:rowOff>114300</xdr:rowOff>
                  </from>
                  <to>
                    <xdr:col>4</xdr:col>
                    <xdr:colOff>142875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3" r:id="rId12" name="Check Box 9">
              <controlPr defaultSize="0" autoFill="0" autoLine="0" autoPict="0">
                <anchor moveWithCells="1">
                  <from>
                    <xdr:col>2</xdr:col>
                    <xdr:colOff>161925</xdr:colOff>
                    <xdr:row>135</xdr:row>
                    <xdr:rowOff>66675</xdr:rowOff>
                  </from>
                  <to>
                    <xdr:col>4</xdr:col>
                    <xdr:colOff>142875</xdr:colOff>
                    <xdr:row>136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4" r:id="rId13" name="Check Box 10">
              <controlPr defaultSize="0" autoFill="0" autoLine="0" autoPict="0">
                <anchor moveWithCells="1">
                  <from>
                    <xdr:col>2</xdr:col>
                    <xdr:colOff>161925</xdr:colOff>
                    <xdr:row>136</xdr:row>
                    <xdr:rowOff>104775</xdr:rowOff>
                  </from>
                  <to>
                    <xdr:col>7</xdr:col>
                    <xdr:colOff>95250</xdr:colOff>
                    <xdr:row>137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5" r:id="rId14" name="Check Box 11">
              <controlPr defaultSize="0" autoFill="0" autoLine="0" autoPict="0">
                <anchor moveWithCells="1">
                  <from>
                    <xdr:col>2</xdr:col>
                    <xdr:colOff>161925</xdr:colOff>
                    <xdr:row>137</xdr:row>
                    <xdr:rowOff>95250</xdr:rowOff>
                  </from>
                  <to>
                    <xdr:col>13</xdr:col>
                    <xdr:colOff>19050</xdr:colOff>
                    <xdr:row>138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6" r:id="rId15" name="Check Box 12">
              <controlPr defaultSize="0" autoFill="0" autoLine="0" autoPict="0">
                <anchor moveWithCells="1">
                  <from>
                    <xdr:col>2</xdr:col>
                    <xdr:colOff>161925</xdr:colOff>
                    <xdr:row>138</xdr:row>
                    <xdr:rowOff>114300</xdr:rowOff>
                  </from>
                  <to>
                    <xdr:col>4</xdr:col>
                    <xdr:colOff>142875</xdr:colOff>
                    <xdr:row>139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4:Z153"/>
  <sheetViews>
    <sheetView view="pageBreakPreview" topLeftCell="A134" zoomScaleNormal="100" zoomScaleSheetLayoutView="100" workbookViewId="0">
      <selection activeCell="R42" sqref="R42"/>
    </sheetView>
  </sheetViews>
  <sheetFormatPr defaultRowHeight="16.5" customHeight="1" x14ac:dyDescent="0.2"/>
  <cols>
    <col min="1" max="1" width="0.7109375" customWidth="1"/>
    <col min="2" max="2" width="4.7109375" style="1" customWidth="1"/>
    <col min="3" max="3" width="4" customWidth="1"/>
    <col min="4" max="4" width="2.7109375" customWidth="1"/>
    <col min="5" max="5" width="5.85546875" customWidth="1"/>
    <col min="6" max="6" width="2" customWidth="1"/>
    <col min="7" max="7" width="2.42578125" customWidth="1"/>
    <col min="8" max="9" width="5.85546875" customWidth="1"/>
    <col min="10" max="10" width="5.28515625" customWidth="1"/>
    <col min="11" max="12" width="5.85546875" customWidth="1"/>
    <col min="13" max="13" width="6.28515625" customWidth="1"/>
    <col min="14" max="14" width="3.140625" customWidth="1"/>
    <col min="15" max="15" width="2.7109375" customWidth="1"/>
    <col min="16" max="16" width="5.85546875" customWidth="1"/>
    <col min="17" max="17" width="7.28515625" customWidth="1"/>
    <col min="18" max="18" width="6.42578125" customWidth="1"/>
    <col min="19" max="20" width="5.85546875" customWidth="1"/>
    <col min="21" max="21" width="0.7109375" customWidth="1"/>
  </cols>
  <sheetData>
    <row r="4" spans="2:26" ht="16.5" customHeight="1" x14ac:dyDescent="0.2">
      <c r="B4" s="91" t="s">
        <v>38</v>
      </c>
      <c r="E4" s="105" t="s">
        <v>54</v>
      </c>
    </row>
    <row r="6" spans="2:26" ht="5.25" customHeight="1" x14ac:dyDescent="0.2"/>
    <row r="7" spans="2:26" s="5" customFormat="1" ht="22.5" customHeight="1" x14ac:dyDescent="0.5">
      <c r="B7" s="2"/>
      <c r="C7" s="3"/>
      <c r="D7" s="3"/>
      <c r="E7" s="4"/>
      <c r="F7" s="181" t="s">
        <v>0</v>
      </c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2"/>
    </row>
    <row r="8" spans="2:26" s="5" customFormat="1" ht="26.25" customHeight="1" x14ac:dyDescent="0.55000000000000004">
      <c r="B8" s="6"/>
      <c r="C8" s="7"/>
      <c r="D8" s="7"/>
      <c r="E8" s="8"/>
      <c r="F8" s="8"/>
      <c r="G8" s="9"/>
      <c r="H8" s="10"/>
      <c r="I8" s="9" t="s">
        <v>1</v>
      </c>
      <c r="J8" s="9"/>
      <c r="K8" s="10"/>
      <c r="L8" s="10"/>
      <c r="M8" s="10"/>
      <c r="N8" s="10"/>
      <c r="O8" s="10"/>
      <c r="P8" s="10"/>
      <c r="Q8" s="10"/>
      <c r="R8" s="10"/>
      <c r="S8" s="10"/>
      <c r="T8" s="9"/>
      <c r="U8" s="11"/>
    </row>
    <row r="9" spans="2:26" s="5" customFormat="1" ht="20.25" customHeight="1" x14ac:dyDescent="0.5">
      <c r="B9" s="6"/>
      <c r="C9" s="7"/>
      <c r="D9" s="7"/>
      <c r="E9" s="8"/>
      <c r="F9" s="8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2:26" s="14" customFormat="1" ht="18" customHeight="1" x14ac:dyDescent="0.35">
      <c r="B10" s="183"/>
      <c r="C10" s="183"/>
      <c r="D10" s="183"/>
      <c r="E10" s="140" t="s">
        <v>2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2:26" s="14" customFormat="1" ht="13.5" customHeight="1" x14ac:dyDescent="0.35">
      <c r="B11" s="183"/>
      <c r="C11" s="183"/>
      <c r="D11" s="183"/>
      <c r="E11" s="140" t="s">
        <v>3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6" s="15" customFormat="1" ht="2.25" customHeight="1" x14ac:dyDescent="0.5">
      <c r="B12" s="184"/>
      <c r="C12" s="184"/>
      <c r="D12" s="184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</row>
    <row r="13" spans="2:26" s="14" customFormat="1" ht="18" customHeight="1" x14ac:dyDescent="0.35">
      <c r="B13" s="183"/>
      <c r="C13" s="183"/>
      <c r="D13" s="183"/>
      <c r="F13" s="13"/>
      <c r="G13" s="13"/>
      <c r="H13" s="13"/>
      <c r="I13" s="13"/>
      <c r="J13" s="140" t="s">
        <v>4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2:26" ht="21.75" customHeight="1" x14ac:dyDescent="0.2">
      <c r="O14" s="16"/>
      <c r="P14" s="192" t="s">
        <v>10</v>
      </c>
      <c r="Q14" s="192"/>
      <c r="R14" s="192"/>
      <c r="S14" s="192"/>
      <c r="T14" s="192"/>
      <c r="V14" s="192"/>
      <c r="W14" s="192"/>
      <c r="X14" s="192"/>
      <c r="Y14" s="192"/>
      <c r="Z14" s="192"/>
    </row>
    <row r="15" spans="2:26" ht="20.25" customHeight="1" x14ac:dyDescent="0.2">
      <c r="B15" s="17" t="s">
        <v>6</v>
      </c>
      <c r="N15" s="18"/>
      <c r="O15" s="19"/>
      <c r="P15" s="185" t="s">
        <v>12</v>
      </c>
      <c r="Q15" s="185"/>
      <c r="R15" s="185"/>
      <c r="S15" s="185"/>
      <c r="T15" s="185"/>
      <c r="V15" s="185"/>
      <c r="W15" s="185"/>
      <c r="X15" s="185"/>
      <c r="Y15" s="185"/>
      <c r="Z15" s="185"/>
    </row>
    <row r="16" spans="2:26" ht="18.75" customHeight="1" x14ac:dyDescent="0.45">
      <c r="B16" s="20" t="s">
        <v>8</v>
      </c>
      <c r="C16" s="21"/>
      <c r="D16" s="21"/>
      <c r="E16" s="21"/>
      <c r="H16" s="193" t="s">
        <v>39</v>
      </c>
      <c r="I16" s="193"/>
      <c r="J16" s="193"/>
      <c r="K16" s="193"/>
      <c r="L16" s="193"/>
      <c r="M16" s="193"/>
      <c r="N16" s="18"/>
      <c r="O16" s="22"/>
      <c r="P16" s="22" t="s">
        <v>9</v>
      </c>
      <c r="Q16" s="23"/>
      <c r="R16" s="194" t="e">
        <f>VLOOKUP($E$4,'ชื่อ นามสกุล ผู้บริจาค'!A4:I25,2,FALSE)</f>
        <v>#N/A</v>
      </c>
      <c r="S16" s="194" t="e">
        <f>VLOOKUP(#REF!,'ชื่อ นามสกุล ผู้บริจาค'!#REF!,2,FALSE)</f>
        <v>#REF!</v>
      </c>
      <c r="T16" s="194" t="e">
        <f>VLOOKUP(A9,'ชื่อ นามสกุล ผู้บริจาค'!#REF!,2,FALSE)</f>
        <v>#REF!</v>
      </c>
      <c r="V16" s="192"/>
      <c r="W16" s="192"/>
      <c r="X16" s="192"/>
      <c r="Y16" s="192"/>
      <c r="Z16" s="192"/>
    </row>
    <row r="17" spans="2:26" ht="20.25" customHeight="1" x14ac:dyDescent="0.2">
      <c r="B17" s="24"/>
      <c r="C17" s="186" t="e">
        <f>VLOOKUP($E$4,'ชื่อ นามสกุล ผู้บริจาค'!A4:I25,3,FALSE)&amp;" "&amp;VLOOKUP($E$4,'ชื่อ นามสกุล ผู้บริจาค'!A4:I25,4,FALSE)</f>
        <v>#N/A</v>
      </c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22"/>
      <c r="O17" s="22"/>
      <c r="P17" s="22" t="s">
        <v>11</v>
      </c>
      <c r="Q17" s="25"/>
      <c r="R17" s="187" t="e">
        <f>VLOOKUP($E$4,'ชื่อ นามสกุล ผู้บริจาค'!A4:I25,6,FALSE)</f>
        <v>#N/A</v>
      </c>
      <c r="S17" s="188"/>
      <c r="T17" s="188"/>
      <c r="V17" s="185"/>
      <c r="W17" s="185"/>
      <c r="X17" s="185"/>
      <c r="Y17" s="185"/>
      <c r="Z17" s="185"/>
    </row>
    <row r="18" spans="2:26" ht="20.25" customHeight="1" x14ac:dyDescent="0.2">
      <c r="C18" s="186" t="e">
        <f>VLOOKUP($E$4,'ชื่อ นามสกุล ผู้บริจาค'!A4:I25,7,FALSE)</f>
        <v>#N/A</v>
      </c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26"/>
      <c r="O18" s="27"/>
      <c r="P18" s="26"/>
      <c r="Q18" s="25"/>
      <c r="R18" s="25"/>
      <c r="S18" s="25"/>
      <c r="T18" s="25"/>
    </row>
    <row r="19" spans="2:26" ht="20.25" customHeight="1" x14ac:dyDescent="0.4">
      <c r="B19" s="28"/>
      <c r="C19" s="186" t="e">
        <f>VLOOKUP($E$4,'ชื่อ นามสกุล ผู้บริจาค'!A4:I25,8,FALSE)&amp;VLOOKUP($E$4,'ชื่อ นามสกุล ผู้บริจาค'!A4:I25,9,FALSE)</f>
        <v>#N/A</v>
      </c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28"/>
      <c r="O19" s="29"/>
      <c r="P19" s="30"/>
      <c r="Q19" s="25"/>
      <c r="R19" s="88"/>
      <c r="S19" s="88"/>
      <c r="T19" s="88"/>
    </row>
    <row r="20" spans="2:26" ht="19.5" customHeight="1" x14ac:dyDescent="0.4">
      <c r="B20" s="28"/>
      <c r="C20" s="103" t="s">
        <v>48</v>
      </c>
      <c r="D20" s="103"/>
      <c r="E20" s="103"/>
      <c r="F20" s="103"/>
      <c r="G20" s="103"/>
      <c r="H20" s="103"/>
      <c r="I20" s="215" t="e">
        <f>VLOOKUP($E$4,'ชื่อ นามสกุล ผู้บริจาค'!A4:J27,10,FALSE)</f>
        <v>#N/A</v>
      </c>
      <c r="J20" s="215"/>
      <c r="K20" s="215"/>
      <c r="L20" s="215"/>
      <c r="M20" s="215"/>
      <c r="N20" s="28"/>
      <c r="O20" s="29"/>
      <c r="P20" s="30"/>
      <c r="Q20" s="25"/>
      <c r="R20" s="88"/>
      <c r="S20" s="88"/>
      <c r="T20" s="88"/>
    </row>
    <row r="21" spans="2:26" s="31" customFormat="1" ht="18" customHeight="1" x14ac:dyDescent="0.2">
      <c r="C21" s="195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32"/>
      <c r="O21" s="32"/>
      <c r="P21" s="32"/>
      <c r="Q21" s="28"/>
      <c r="R21" s="196" t="s">
        <v>13</v>
      </c>
      <c r="S21" s="196"/>
      <c r="T21" s="196"/>
    </row>
    <row r="22" spans="2:26" s="31" customFormat="1" ht="12" customHeight="1" x14ac:dyDescent="0.2">
      <c r="B22" s="28"/>
      <c r="M22" s="28"/>
      <c r="N22" s="28"/>
      <c r="R22" s="196" t="s">
        <v>14</v>
      </c>
      <c r="S22" s="196"/>
      <c r="T22" s="196"/>
    </row>
    <row r="23" spans="2:26" ht="4.5" customHeight="1" x14ac:dyDescent="0.2"/>
    <row r="24" spans="2:26" s="34" customFormat="1" ht="21" customHeight="1" x14ac:dyDescent="0.4">
      <c r="B24" s="33" t="s">
        <v>15</v>
      </c>
      <c r="C24" s="209" t="s">
        <v>16</v>
      </c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1"/>
      <c r="O24" s="209" t="s">
        <v>17</v>
      </c>
      <c r="P24" s="210"/>
      <c r="Q24" s="210"/>
      <c r="R24" s="210"/>
      <c r="S24" s="210"/>
      <c r="T24" s="211"/>
    </row>
    <row r="25" spans="2:26" s="34" customFormat="1" ht="21" customHeight="1" x14ac:dyDescent="0.4">
      <c r="B25" s="35" t="s">
        <v>18</v>
      </c>
      <c r="C25" s="212" t="s">
        <v>19</v>
      </c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4"/>
      <c r="O25" s="212" t="s">
        <v>20</v>
      </c>
      <c r="P25" s="213"/>
      <c r="Q25" s="213"/>
      <c r="R25" s="213"/>
      <c r="S25" s="213"/>
      <c r="T25" s="214"/>
    </row>
    <row r="26" spans="2:26" ht="22.5" customHeight="1" x14ac:dyDescent="0.45">
      <c r="B26" s="107">
        <v>1</v>
      </c>
      <c r="C26" s="36" t="s">
        <v>21</v>
      </c>
      <c r="D26" s="37"/>
      <c r="E26" s="37"/>
      <c r="F26" s="37"/>
      <c r="G26" s="37"/>
      <c r="H26" s="37"/>
      <c r="I26" s="37"/>
      <c r="J26" s="37"/>
      <c r="K26" s="37"/>
      <c r="L26" s="38"/>
      <c r="M26" s="39"/>
      <c r="N26" s="40"/>
      <c r="O26" s="41"/>
      <c r="P26" s="42"/>
      <c r="Q26" s="197" t="e">
        <f>VLOOKUP($E$4,'ชื่อ นามสกุล ผู้บริจาค'!A4:I25,5,FALSE)</f>
        <v>#N/A</v>
      </c>
      <c r="R26" s="197"/>
      <c r="S26" s="42"/>
      <c r="T26" s="43"/>
    </row>
    <row r="27" spans="2:26" ht="17.25" customHeight="1" x14ac:dyDescent="0.35">
      <c r="B27" s="44"/>
      <c r="C27" s="198"/>
      <c r="D27" s="199"/>
      <c r="E27" s="199"/>
      <c r="F27" s="199"/>
      <c r="G27" s="199"/>
      <c r="H27" s="199"/>
      <c r="I27" s="199"/>
      <c r="J27" s="199"/>
      <c r="K27" s="199"/>
      <c r="L27" s="45"/>
      <c r="M27" s="45"/>
      <c r="N27" s="46"/>
      <c r="O27" s="47"/>
      <c r="P27" s="48"/>
      <c r="Q27" s="48"/>
      <c r="R27" s="48"/>
      <c r="S27" s="48"/>
      <c r="T27" s="49"/>
    </row>
    <row r="28" spans="2:26" ht="17.25" customHeight="1" x14ac:dyDescent="0.35">
      <c r="B28" s="44"/>
      <c r="C28" s="50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47"/>
      <c r="P28" s="51"/>
      <c r="Q28" s="52"/>
      <c r="R28" s="52"/>
      <c r="S28" s="52"/>
      <c r="T28" s="53"/>
    </row>
    <row r="29" spans="2:26" ht="17.25" customHeight="1" x14ac:dyDescent="0.35">
      <c r="B29" s="44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4"/>
      <c r="O29" s="55"/>
      <c r="P29" s="51"/>
      <c r="Q29" s="51"/>
      <c r="R29" s="51"/>
      <c r="S29" s="51"/>
      <c r="T29" s="54"/>
    </row>
    <row r="30" spans="2:26" ht="17.25" customHeight="1" x14ac:dyDescent="0.35">
      <c r="B30" s="44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4"/>
      <c r="O30" s="55"/>
      <c r="P30" s="51"/>
      <c r="Q30" s="51"/>
      <c r="R30" s="51"/>
      <c r="S30" s="51"/>
      <c r="T30" s="54"/>
    </row>
    <row r="31" spans="2:26" ht="17.25" customHeight="1" x14ac:dyDescent="0.35">
      <c r="B31" s="44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4"/>
      <c r="O31" s="55"/>
      <c r="P31" s="51"/>
      <c r="Q31" s="51"/>
      <c r="R31" s="51"/>
      <c r="S31" s="51"/>
      <c r="T31" s="54"/>
    </row>
    <row r="32" spans="2:26" ht="3" customHeight="1" x14ac:dyDescent="0.2"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59"/>
      <c r="P32" s="57"/>
      <c r="Q32" s="57"/>
      <c r="R32" s="57"/>
      <c r="S32" s="57"/>
      <c r="T32" s="58"/>
    </row>
    <row r="33" spans="2:20" ht="29.25" customHeight="1" x14ac:dyDescent="0.2">
      <c r="B33" s="200" t="s">
        <v>23</v>
      </c>
      <c r="C33" s="201"/>
      <c r="D33" s="201"/>
      <c r="E33" s="202"/>
      <c r="F33" s="203" t="e">
        <f>(BAHTTEXT(Q33))</f>
        <v>#N/A</v>
      </c>
      <c r="G33" s="204"/>
      <c r="H33" s="204"/>
      <c r="I33" s="204"/>
      <c r="J33" s="204"/>
      <c r="K33" s="204"/>
      <c r="L33" s="204"/>
      <c r="M33" s="204"/>
      <c r="N33" s="205"/>
      <c r="O33" s="60"/>
      <c r="P33" s="61"/>
      <c r="Q33" s="206" t="e">
        <f>SUM(Q26:R32)</f>
        <v>#N/A</v>
      </c>
      <c r="R33" s="206"/>
      <c r="S33" s="62"/>
      <c r="T33" s="63"/>
    </row>
    <row r="34" spans="2:20" ht="15.75" customHeight="1" x14ac:dyDescent="0.2">
      <c r="O34" s="207"/>
      <c r="P34" s="207"/>
      <c r="Q34" s="207"/>
      <c r="R34" s="208"/>
      <c r="S34" s="208"/>
      <c r="T34" s="208"/>
    </row>
    <row r="35" spans="2:20" ht="3" customHeight="1" x14ac:dyDescent="0.35">
      <c r="B35" s="189"/>
      <c r="C35" s="190"/>
      <c r="D35" s="190"/>
      <c r="E35" s="190"/>
      <c r="F35" s="190"/>
      <c r="G35" s="190"/>
      <c r="H35" s="190"/>
      <c r="I35" s="190"/>
      <c r="J35" s="190"/>
      <c r="K35" s="64"/>
      <c r="L35" s="64"/>
      <c r="M35" s="64"/>
      <c r="N35" s="64"/>
      <c r="O35" s="64"/>
      <c r="P35" s="64"/>
      <c r="Q35" s="64"/>
      <c r="R35" s="65"/>
      <c r="S35" s="65"/>
      <c r="T35" s="65"/>
    </row>
    <row r="36" spans="2:20" ht="17.25" customHeight="1" x14ac:dyDescent="0.4">
      <c r="B36" s="191" t="s">
        <v>24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66"/>
      <c r="P36" s="66"/>
      <c r="Q36" s="66"/>
      <c r="R36" s="66"/>
      <c r="S36" s="66"/>
      <c r="T36" s="66"/>
    </row>
    <row r="37" spans="2:20" s="25" customFormat="1" ht="16.5" customHeight="1" x14ac:dyDescent="0.2"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</row>
    <row r="38" spans="2:20" s="25" customFormat="1" ht="16.5" customHeight="1" x14ac:dyDescent="0.35">
      <c r="B38" s="222"/>
      <c r="C38" s="222"/>
      <c r="D38" s="222"/>
      <c r="E38" s="222"/>
      <c r="F38" s="222"/>
      <c r="G38" s="223"/>
      <c r="H38" s="223"/>
      <c r="I38" s="223"/>
      <c r="J38" s="223"/>
      <c r="K38" s="223"/>
      <c r="L38" s="67" t="s">
        <v>25</v>
      </c>
      <c r="M38" s="224"/>
      <c r="N38" s="224"/>
      <c r="O38" s="68"/>
      <c r="P38" s="68"/>
      <c r="Q38" s="68"/>
      <c r="R38" s="219"/>
      <c r="S38" s="219"/>
      <c r="T38" s="219"/>
    </row>
    <row r="39" spans="2:20" s="25" customFormat="1" ht="16.5" customHeight="1" x14ac:dyDescent="0.45">
      <c r="B39" s="216"/>
      <c r="C39" s="216"/>
      <c r="D39" s="216"/>
      <c r="E39" s="216"/>
      <c r="F39" s="216"/>
      <c r="G39" s="217" t="s">
        <v>40</v>
      </c>
      <c r="H39" s="218"/>
      <c r="I39" s="218"/>
      <c r="J39" s="69"/>
      <c r="K39" s="70"/>
      <c r="L39" s="71"/>
      <c r="M39" s="72"/>
      <c r="N39" s="72"/>
      <c r="O39" s="68"/>
      <c r="P39" s="68"/>
      <c r="Q39" s="68"/>
      <c r="R39" s="219"/>
      <c r="S39" s="219"/>
      <c r="T39" s="219"/>
    </row>
    <row r="40" spans="2:20" s="25" customFormat="1" ht="21.75" customHeight="1" x14ac:dyDescent="0.2">
      <c r="B40" s="220"/>
      <c r="C40" s="220"/>
      <c r="D40" s="220"/>
      <c r="E40" s="220"/>
      <c r="F40" s="220"/>
      <c r="G40" s="221"/>
      <c r="H40" s="221"/>
      <c r="I40" s="221"/>
      <c r="J40" s="221"/>
      <c r="K40" s="221"/>
      <c r="L40" s="221"/>
      <c r="M40" s="221"/>
      <c r="N40" s="221"/>
      <c r="O40" s="137"/>
      <c r="P40" s="137"/>
      <c r="Q40" s="137"/>
      <c r="R40" s="220"/>
      <c r="S40" s="220"/>
      <c r="T40" s="220"/>
    </row>
    <row r="41" spans="2:20" s="25" customFormat="1" ht="27" customHeight="1" x14ac:dyDescent="0.4">
      <c r="B41" s="191" t="s">
        <v>26</v>
      </c>
      <c r="C41" s="191"/>
      <c r="D41" s="191"/>
      <c r="E41" s="191"/>
      <c r="F41" s="191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</row>
    <row r="42" spans="2:20" ht="17.25" customHeight="1" x14ac:dyDescent="0.2">
      <c r="B42" s="73"/>
      <c r="C42" s="74"/>
      <c r="D42" s="74"/>
      <c r="E42" s="74"/>
      <c r="F42" s="74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</row>
    <row r="43" spans="2:20" ht="22.5" customHeight="1" x14ac:dyDescent="0.2">
      <c r="B43" s="138"/>
      <c r="C43" s="23"/>
      <c r="D43" s="23"/>
      <c r="E43" s="23"/>
      <c r="F43" s="23"/>
      <c r="G43" s="23"/>
      <c r="H43" s="23"/>
      <c r="I43" s="23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2:20" ht="21" customHeight="1" x14ac:dyDescent="0.2">
      <c r="B44" s="138"/>
      <c r="C44" s="23"/>
      <c r="D44" s="23"/>
      <c r="E44" s="23"/>
      <c r="F44" s="23"/>
      <c r="G44" s="23"/>
      <c r="H44" s="23"/>
      <c r="I44" s="23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2:20" s="77" customFormat="1" ht="24" customHeight="1" x14ac:dyDescent="0.45">
      <c r="B45" s="75"/>
      <c r="C45" s="228" t="s">
        <v>37</v>
      </c>
      <c r="D45" s="228"/>
      <c r="E45" s="228"/>
      <c r="F45" s="228"/>
      <c r="G45" s="228"/>
      <c r="H45" s="228"/>
      <c r="I45" s="228"/>
      <c r="J45" s="228"/>
      <c r="K45" s="76"/>
      <c r="L45" s="76"/>
      <c r="M45" s="228" t="s">
        <v>27</v>
      </c>
      <c r="N45" s="228"/>
      <c r="O45" s="228"/>
      <c r="P45" s="228"/>
      <c r="Q45" s="228"/>
      <c r="R45" s="228"/>
      <c r="S45" s="228"/>
      <c r="T45" s="76"/>
    </row>
    <row r="46" spans="2:20" s="77" customFormat="1" ht="15.75" customHeight="1" x14ac:dyDescent="0.45">
      <c r="B46" s="75"/>
      <c r="C46" s="76"/>
      <c r="D46" s="229" t="s">
        <v>28</v>
      </c>
      <c r="E46" s="229"/>
      <c r="F46" s="229"/>
      <c r="G46" s="229"/>
      <c r="H46" s="229"/>
      <c r="I46" s="229"/>
      <c r="J46" s="76"/>
      <c r="K46" s="76"/>
      <c r="L46" s="76"/>
      <c r="M46" s="229" t="s">
        <v>29</v>
      </c>
      <c r="N46" s="229"/>
      <c r="O46" s="229"/>
      <c r="P46" s="229"/>
      <c r="Q46" s="229"/>
      <c r="R46" s="229"/>
      <c r="S46" s="229"/>
      <c r="T46" s="76"/>
    </row>
    <row r="47" spans="2:20" ht="9" customHeight="1" x14ac:dyDescent="0.2">
      <c r="B47" s="138"/>
      <c r="C47" s="25"/>
      <c r="D47" s="225"/>
      <c r="E47" s="225"/>
      <c r="F47" s="225"/>
      <c r="G47" s="225"/>
      <c r="H47" s="225"/>
      <c r="I47" s="225"/>
      <c r="J47" s="25"/>
      <c r="K47" s="25"/>
      <c r="L47" s="25"/>
      <c r="M47" s="225"/>
      <c r="N47" s="225"/>
      <c r="O47" s="225"/>
      <c r="P47" s="225"/>
      <c r="Q47" s="225"/>
      <c r="R47" s="225"/>
      <c r="S47" s="225"/>
      <c r="T47" s="25"/>
    </row>
    <row r="48" spans="2:20" ht="13.5" customHeight="1" x14ac:dyDescent="0.2">
      <c r="B48" s="138"/>
      <c r="C48" s="25"/>
      <c r="D48" s="135"/>
      <c r="E48" s="135"/>
      <c r="F48" s="135"/>
      <c r="G48" s="135"/>
      <c r="H48" s="135"/>
      <c r="I48" s="135"/>
      <c r="J48" s="25"/>
      <c r="K48" s="25"/>
      <c r="L48" s="25"/>
      <c r="M48" s="135"/>
      <c r="N48" s="135"/>
      <c r="O48" s="135"/>
      <c r="P48" s="135"/>
      <c r="Q48" s="135"/>
      <c r="R48" s="135"/>
      <c r="S48" s="135"/>
      <c r="T48" s="25"/>
    </row>
    <row r="49" spans="1:22" s="78" customFormat="1" ht="16.5" customHeight="1" x14ac:dyDescent="0.2">
      <c r="B49" s="226" t="s">
        <v>30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</row>
    <row r="50" spans="1:22" s="79" customFormat="1" ht="16.5" customHeight="1" x14ac:dyDescent="0.2">
      <c r="B50" s="226" t="s">
        <v>31</v>
      </c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</row>
    <row r="51" spans="1:22" s="79" customFormat="1" ht="14.25" customHeight="1" x14ac:dyDescent="0.2">
      <c r="B51" s="134" t="s">
        <v>32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</row>
    <row r="52" spans="1:22" s="79" customFormat="1" ht="14.25" customHeight="1" x14ac:dyDescent="0.2">
      <c r="B52" s="134" t="s">
        <v>33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</row>
    <row r="53" spans="1:22" ht="15" customHeight="1" x14ac:dyDescent="0.2">
      <c r="K53" s="227"/>
      <c r="L53" s="227"/>
      <c r="M53" s="80"/>
      <c r="N53" s="80"/>
      <c r="O53" s="80"/>
    </row>
    <row r="54" spans="1:22" s="92" customFormat="1" ht="16.5" customHeight="1" x14ac:dyDescent="0.3">
      <c r="B54" s="93"/>
      <c r="Q54" s="81" t="s">
        <v>35</v>
      </c>
      <c r="T54" s="94"/>
    </row>
    <row r="56" spans="1:22" ht="16.5" customHeight="1" x14ac:dyDescent="0.5">
      <c r="A56" s="5"/>
      <c r="B56" s="2"/>
      <c r="C56" s="3"/>
      <c r="D56" s="3"/>
      <c r="E56" s="4"/>
      <c r="F56" s="181" t="s">
        <v>0</v>
      </c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2"/>
      <c r="T56" s="182"/>
      <c r="U56" s="182"/>
      <c r="V56" s="81"/>
    </row>
    <row r="57" spans="1:22" ht="16.5" customHeight="1" x14ac:dyDescent="0.55000000000000004">
      <c r="A57" s="5"/>
      <c r="B57" s="6"/>
      <c r="C57" s="7"/>
      <c r="D57" s="7"/>
      <c r="E57" s="8"/>
      <c r="F57" s="8"/>
      <c r="G57" s="9"/>
      <c r="H57" s="10"/>
      <c r="I57" s="9" t="s">
        <v>1</v>
      </c>
      <c r="J57" s="9"/>
      <c r="K57" s="10"/>
      <c r="L57" s="10"/>
      <c r="M57" s="10"/>
      <c r="N57" s="10"/>
      <c r="O57" s="10"/>
      <c r="P57" s="10"/>
      <c r="Q57" s="10"/>
      <c r="R57" s="10"/>
      <c r="S57" s="10"/>
      <c r="T57" s="9"/>
      <c r="U57" s="11"/>
      <c r="V57" s="81"/>
    </row>
    <row r="58" spans="1:22" ht="16.5" customHeight="1" x14ac:dyDescent="0.5">
      <c r="A58" s="5"/>
      <c r="B58" s="6"/>
      <c r="C58" s="7"/>
      <c r="D58" s="7"/>
      <c r="E58" s="8"/>
      <c r="F58" s="8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5"/>
    </row>
    <row r="59" spans="1:22" ht="16.5" customHeight="1" x14ac:dyDescent="0.35">
      <c r="A59" s="14"/>
      <c r="B59" s="183"/>
      <c r="C59" s="183"/>
      <c r="D59" s="183"/>
      <c r="E59" s="140" t="s">
        <v>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</row>
    <row r="60" spans="1:22" ht="16.5" customHeight="1" x14ac:dyDescent="0.35">
      <c r="A60" s="14"/>
      <c r="B60" s="183"/>
      <c r="C60" s="183"/>
      <c r="D60" s="183"/>
      <c r="E60" s="140" t="s">
        <v>3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4"/>
    </row>
    <row r="61" spans="1:22" ht="4.5" customHeight="1" x14ac:dyDescent="0.5">
      <c r="A61" s="15"/>
      <c r="B61" s="184"/>
      <c r="C61" s="184"/>
      <c r="D61" s="184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5"/>
    </row>
    <row r="62" spans="1:22" ht="16.5" customHeight="1" x14ac:dyDescent="0.35">
      <c r="A62" s="14"/>
      <c r="B62" s="183"/>
      <c r="C62" s="183"/>
      <c r="D62" s="183"/>
      <c r="E62" s="14"/>
      <c r="F62" s="13"/>
      <c r="G62" s="13"/>
      <c r="H62" s="13"/>
      <c r="I62" s="13"/>
      <c r="J62" s="140" t="s">
        <v>4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4"/>
    </row>
    <row r="63" spans="1:22" ht="20.25" customHeight="1" x14ac:dyDescent="0.2">
      <c r="O63" s="16"/>
      <c r="P63" s="192" t="s">
        <v>5</v>
      </c>
      <c r="Q63" s="192"/>
      <c r="R63" s="192"/>
      <c r="S63" s="192"/>
      <c r="T63" s="192"/>
    </row>
    <row r="64" spans="1:22" ht="16.5" customHeight="1" x14ac:dyDescent="0.2">
      <c r="B64" s="17" t="s">
        <v>6</v>
      </c>
      <c r="N64" s="18"/>
      <c r="O64" s="19"/>
      <c r="P64" s="185" t="s">
        <v>7</v>
      </c>
      <c r="Q64" s="185"/>
      <c r="R64" s="185"/>
      <c r="S64" s="185"/>
      <c r="T64" s="185"/>
    </row>
    <row r="65" spans="1:21" ht="16.5" customHeight="1" x14ac:dyDescent="0.45">
      <c r="B65" s="20" t="s">
        <v>8</v>
      </c>
      <c r="C65" s="21"/>
      <c r="D65" s="21"/>
      <c r="E65" s="21"/>
      <c r="H65" s="193" t="s">
        <v>39</v>
      </c>
      <c r="I65" s="193"/>
      <c r="J65" s="193"/>
      <c r="K65" s="193"/>
      <c r="L65" s="193"/>
      <c r="M65" s="193"/>
      <c r="N65" s="18"/>
      <c r="O65" s="22"/>
      <c r="P65" s="22" t="s">
        <v>9</v>
      </c>
      <c r="Q65" s="23"/>
      <c r="R65" s="194" t="e">
        <f>R16</f>
        <v>#N/A</v>
      </c>
      <c r="S65" s="194" t="e">
        <f>VLOOKUP(#REF!,'ชื่อ นามสกุล ผู้บริจาค'!#REF!,2,FALSE)</f>
        <v>#REF!</v>
      </c>
      <c r="T65" s="194" t="e">
        <f>VLOOKUP(A58,'ชื่อ นามสกุล ผู้บริจาค'!#REF!,2,FALSE)</f>
        <v>#REF!</v>
      </c>
    </row>
    <row r="66" spans="1:21" ht="21.75" customHeight="1" x14ac:dyDescent="0.2">
      <c r="B66" s="24"/>
      <c r="C66" s="186" t="e">
        <f>C17</f>
        <v>#N/A</v>
      </c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22"/>
      <c r="O66" s="22"/>
      <c r="P66" s="22" t="s">
        <v>11</v>
      </c>
      <c r="Q66" s="25"/>
      <c r="R66" s="187" t="e">
        <f>R17</f>
        <v>#N/A</v>
      </c>
      <c r="S66" s="230"/>
      <c r="T66" s="230"/>
    </row>
    <row r="67" spans="1:21" ht="16.5" customHeight="1" x14ac:dyDescent="0.2">
      <c r="C67" s="186" t="e">
        <f>C18</f>
        <v>#N/A</v>
      </c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26"/>
      <c r="O67" s="27"/>
      <c r="P67" s="26"/>
      <c r="Q67" s="25"/>
      <c r="R67" s="25"/>
      <c r="S67" s="25"/>
      <c r="T67" s="25"/>
    </row>
    <row r="68" spans="1:21" ht="16.5" customHeight="1" x14ac:dyDescent="0.4">
      <c r="B68" s="28"/>
      <c r="C68" s="186" t="e">
        <f>C19</f>
        <v>#N/A</v>
      </c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28"/>
      <c r="O68" s="29"/>
      <c r="P68" s="30"/>
      <c r="Q68" s="25"/>
      <c r="R68" s="88"/>
      <c r="S68" s="88"/>
      <c r="T68" s="88"/>
    </row>
    <row r="69" spans="1:21" ht="18.75" customHeight="1" x14ac:dyDescent="0.4">
      <c r="B69" s="28"/>
      <c r="C69" s="186" t="str">
        <f>+C20</f>
        <v>เลขประจำตัวผู้เสียภาษีอากร</v>
      </c>
      <c r="D69" s="186"/>
      <c r="E69" s="186"/>
      <c r="F69" s="186"/>
      <c r="G69" s="186"/>
      <c r="H69" s="186"/>
      <c r="I69" s="215" t="e">
        <f>+I20</f>
        <v>#N/A</v>
      </c>
      <c r="J69" s="186"/>
      <c r="K69" s="186"/>
      <c r="L69" s="186"/>
      <c r="M69" s="186"/>
      <c r="N69" s="28"/>
      <c r="O69" s="29"/>
      <c r="P69" s="30"/>
      <c r="Q69" s="25"/>
      <c r="R69" s="88"/>
      <c r="S69" s="88"/>
      <c r="T69" s="88"/>
    </row>
    <row r="70" spans="1:21" ht="16.5" customHeight="1" x14ac:dyDescent="0.2">
      <c r="A70" s="31"/>
      <c r="B70" s="31"/>
      <c r="C70" s="195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32"/>
      <c r="O70" s="32"/>
      <c r="P70" s="32"/>
      <c r="Q70" s="28"/>
      <c r="R70" s="196" t="s">
        <v>13</v>
      </c>
      <c r="S70" s="196"/>
      <c r="T70" s="196"/>
      <c r="U70" s="31"/>
    </row>
    <row r="71" spans="1:21" ht="16.5" customHeight="1" x14ac:dyDescent="0.2">
      <c r="A71" s="31"/>
      <c r="B71" s="28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28"/>
      <c r="N71" s="28"/>
      <c r="O71" s="31"/>
      <c r="P71" s="31"/>
      <c r="Q71" s="31"/>
      <c r="R71" s="196" t="s">
        <v>14</v>
      </c>
      <c r="S71" s="196"/>
      <c r="T71" s="196"/>
      <c r="U71" s="31"/>
    </row>
    <row r="73" spans="1:21" ht="16.5" customHeight="1" x14ac:dyDescent="0.4">
      <c r="A73" s="34"/>
      <c r="B73" s="33" t="s">
        <v>15</v>
      </c>
      <c r="C73" s="209" t="s">
        <v>16</v>
      </c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1"/>
      <c r="O73" s="209" t="s">
        <v>17</v>
      </c>
      <c r="P73" s="210"/>
      <c r="Q73" s="210"/>
      <c r="R73" s="210"/>
      <c r="S73" s="210"/>
      <c r="T73" s="211"/>
      <c r="U73" s="34"/>
    </row>
    <row r="74" spans="1:21" ht="16.5" customHeight="1" x14ac:dyDescent="0.4">
      <c r="A74" s="34"/>
      <c r="B74" s="35" t="s">
        <v>18</v>
      </c>
      <c r="C74" s="212" t="s">
        <v>19</v>
      </c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4"/>
      <c r="O74" s="212" t="s">
        <v>20</v>
      </c>
      <c r="P74" s="213"/>
      <c r="Q74" s="213"/>
      <c r="R74" s="213"/>
      <c r="S74" s="213"/>
      <c r="T74" s="214"/>
      <c r="U74" s="34"/>
    </row>
    <row r="75" spans="1:21" ht="16.5" customHeight="1" x14ac:dyDescent="0.45">
      <c r="B75" s="107">
        <v>1</v>
      </c>
      <c r="C75" s="36" t="s">
        <v>21</v>
      </c>
      <c r="D75" s="37"/>
      <c r="E75" s="37"/>
      <c r="F75" s="37"/>
      <c r="G75" s="37"/>
      <c r="H75" s="37"/>
      <c r="I75" s="37"/>
      <c r="J75" s="37"/>
      <c r="K75" s="37"/>
      <c r="L75" s="38"/>
      <c r="M75" s="39"/>
      <c r="N75" s="40"/>
      <c r="O75" s="41"/>
      <c r="P75" s="42"/>
      <c r="Q75" s="197" t="e">
        <f>Q26</f>
        <v>#N/A</v>
      </c>
      <c r="R75" s="197"/>
      <c r="S75" s="42"/>
      <c r="T75" s="43"/>
    </row>
    <row r="76" spans="1:21" ht="16.5" customHeight="1" x14ac:dyDescent="0.35">
      <c r="B76" s="44"/>
      <c r="C76" s="198"/>
      <c r="D76" s="199"/>
      <c r="E76" s="199"/>
      <c r="F76" s="199"/>
      <c r="G76" s="199"/>
      <c r="H76" s="199"/>
      <c r="I76" s="199"/>
      <c r="J76" s="199"/>
      <c r="K76" s="199"/>
      <c r="L76" s="45"/>
      <c r="M76" s="45"/>
      <c r="N76" s="46"/>
      <c r="O76" s="47"/>
      <c r="P76" s="48"/>
      <c r="Q76" s="48"/>
      <c r="R76" s="48"/>
      <c r="S76" s="48"/>
      <c r="T76" s="49"/>
    </row>
    <row r="77" spans="1:21" ht="16.5" customHeight="1" x14ac:dyDescent="0.35">
      <c r="B77" s="44"/>
      <c r="C77" s="50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6"/>
      <c r="O77" s="47"/>
      <c r="P77" s="51"/>
      <c r="Q77" s="52"/>
      <c r="R77" s="52"/>
      <c r="S77" s="52"/>
      <c r="T77" s="53"/>
    </row>
    <row r="78" spans="1:21" ht="16.5" customHeight="1" x14ac:dyDescent="0.35">
      <c r="B78" s="44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4"/>
      <c r="O78" s="55"/>
      <c r="P78" s="51"/>
      <c r="Q78" s="51"/>
      <c r="R78" s="51"/>
      <c r="S78" s="51"/>
      <c r="T78" s="54"/>
    </row>
    <row r="79" spans="1:21" ht="16.5" customHeight="1" x14ac:dyDescent="0.35">
      <c r="B79" s="44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4"/>
      <c r="O79" s="55"/>
      <c r="P79" s="51"/>
      <c r="Q79" s="51"/>
      <c r="R79" s="51"/>
      <c r="S79" s="51"/>
      <c r="T79" s="54"/>
    </row>
    <row r="80" spans="1:21" ht="16.5" customHeight="1" x14ac:dyDescent="0.35">
      <c r="B80" s="44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4"/>
      <c r="O80" s="55"/>
      <c r="P80" s="51"/>
      <c r="Q80" s="51"/>
      <c r="R80" s="51"/>
      <c r="S80" s="51"/>
      <c r="T80" s="54"/>
    </row>
    <row r="81" spans="1:21" ht="16.5" customHeight="1" x14ac:dyDescent="0.2"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8"/>
      <c r="O81" s="59"/>
      <c r="P81" s="57"/>
      <c r="Q81" s="57"/>
      <c r="R81" s="57"/>
      <c r="S81" s="57"/>
      <c r="T81" s="58"/>
    </row>
    <row r="82" spans="1:21" ht="16.5" customHeight="1" x14ac:dyDescent="0.2">
      <c r="B82" s="200" t="s">
        <v>23</v>
      </c>
      <c r="C82" s="201"/>
      <c r="D82" s="201"/>
      <c r="E82" s="202"/>
      <c r="F82" s="203" t="e">
        <f>(BAHTTEXT(Q82))</f>
        <v>#N/A</v>
      </c>
      <c r="G82" s="204"/>
      <c r="H82" s="204"/>
      <c r="I82" s="204"/>
      <c r="J82" s="204"/>
      <c r="K82" s="204"/>
      <c r="L82" s="204"/>
      <c r="M82" s="204"/>
      <c r="N82" s="205"/>
      <c r="O82" s="60"/>
      <c r="P82" s="61"/>
      <c r="Q82" s="206" t="e">
        <f>SUM(Q75:R81)</f>
        <v>#N/A</v>
      </c>
      <c r="R82" s="206"/>
      <c r="S82" s="62"/>
      <c r="T82" s="63"/>
    </row>
    <row r="83" spans="1:21" ht="16.5" customHeight="1" x14ac:dyDescent="0.2">
      <c r="O83" s="207"/>
      <c r="P83" s="207"/>
      <c r="Q83" s="207"/>
      <c r="R83" s="208"/>
      <c r="S83" s="208"/>
      <c r="T83" s="208"/>
    </row>
    <row r="84" spans="1:21" ht="16.5" customHeight="1" x14ac:dyDescent="0.35">
      <c r="B84" s="189"/>
      <c r="C84" s="190"/>
      <c r="D84" s="190"/>
      <c r="E84" s="190"/>
      <c r="F84" s="190"/>
      <c r="G84" s="190"/>
      <c r="H84" s="190"/>
      <c r="I84" s="190"/>
      <c r="J84" s="190"/>
      <c r="K84" s="64"/>
      <c r="L84" s="64"/>
      <c r="M84" s="64"/>
      <c r="N84" s="64"/>
      <c r="O84" s="64"/>
      <c r="P84" s="64"/>
      <c r="Q84" s="64"/>
      <c r="R84" s="65"/>
      <c r="S84" s="65"/>
      <c r="T84" s="65"/>
    </row>
    <row r="85" spans="1:21" ht="16.5" customHeight="1" x14ac:dyDescent="0.4">
      <c r="B85" s="191" t="s">
        <v>24</v>
      </c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66"/>
      <c r="P85" s="66"/>
      <c r="Q85" s="66"/>
      <c r="R85" s="66"/>
      <c r="S85" s="66"/>
      <c r="T85" s="66"/>
    </row>
    <row r="86" spans="1:21" ht="16.5" customHeight="1" x14ac:dyDescent="0.2">
      <c r="A86" s="25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5"/>
    </row>
    <row r="87" spans="1:21" ht="16.5" customHeight="1" x14ac:dyDescent="0.35">
      <c r="A87" s="25"/>
      <c r="B87" s="222"/>
      <c r="C87" s="222"/>
      <c r="D87" s="222"/>
      <c r="E87" s="222"/>
      <c r="F87" s="222"/>
      <c r="G87" s="223"/>
      <c r="H87" s="223"/>
      <c r="I87" s="223"/>
      <c r="J87" s="223"/>
      <c r="K87" s="223"/>
      <c r="L87" s="67" t="s">
        <v>25</v>
      </c>
      <c r="M87" s="224"/>
      <c r="N87" s="224"/>
      <c r="O87" s="68"/>
      <c r="P87" s="68"/>
      <c r="Q87" s="68"/>
      <c r="R87" s="219"/>
      <c r="S87" s="219"/>
      <c r="T87" s="219"/>
      <c r="U87" s="25"/>
    </row>
    <row r="88" spans="1:21" ht="16.5" customHeight="1" x14ac:dyDescent="0.45">
      <c r="A88" s="25"/>
      <c r="B88" s="216"/>
      <c r="C88" s="216"/>
      <c r="D88" s="216"/>
      <c r="E88" s="216"/>
      <c r="F88" s="216"/>
      <c r="G88" s="217" t="s">
        <v>40</v>
      </c>
      <c r="H88" s="218"/>
      <c r="I88" s="218"/>
      <c r="J88" s="69"/>
      <c r="K88" s="70"/>
      <c r="L88" s="71"/>
      <c r="M88" s="72"/>
      <c r="N88" s="72"/>
      <c r="O88" s="68"/>
      <c r="P88" s="68"/>
      <c r="Q88" s="68"/>
      <c r="R88" s="219"/>
      <c r="S88" s="219"/>
      <c r="T88" s="219"/>
      <c r="U88" s="25"/>
    </row>
    <row r="89" spans="1:21" ht="24" customHeight="1" x14ac:dyDescent="0.2">
      <c r="A89" s="25"/>
      <c r="B89" s="220"/>
      <c r="C89" s="220"/>
      <c r="D89" s="220"/>
      <c r="E89" s="220"/>
      <c r="F89" s="220"/>
      <c r="G89" s="221"/>
      <c r="H89" s="221"/>
      <c r="I89" s="221"/>
      <c r="J89" s="221"/>
      <c r="K89" s="221"/>
      <c r="L89" s="221"/>
      <c r="M89" s="221"/>
      <c r="N89" s="221"/>
      <c r="O89" s="137"/>
      <c r="P89" s="137"/>
      <c r="Q89" s="137"/>
      <c r="R89" s="220"/>
      <c r="S89" s="220"/>
      <c r="T89" s="220"/>
      <c r="U89" s="25"/>
    </row>
    <row r="90" spans="1:21" ht="16.5" customHeight="1" x14ac:dyDescent="0.2">
      <c r="A90" s="25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25"/>
    </row>
    <row r="91" spans="1:21" ht="16.5" customHeight="1" x14ac:dyDescent="0.4">
      <c r="A91" s="25"/>
      <c r="B91" s="191" t="s">
        <v>26</v>
      </c>
      <c r="C91" s="191"/>
      <c r="D91" s="191"/>
      <c r="E91" s="191"/>
      <c r="F91" s="191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25"/>
    </row>
    <row r="92" spans="1:21" ht="16.5" customHeight="1" x14ac:dyDescent="0.2">
      <c r="B92" s="73"/>
      <c r="C92" s="74"/>
      <c r="D92" s="74"/>
      <c r="E92" s="74"/>
      <c r="F92" s="74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</row>
    <row r="93" spans="1:21" ht="16.5" customHeight="1" x14ac:dyDescent="0.2">
      <c r="B93" s="138"/>
      <c r="C93" s="23"/>
      <c r="D93" s="23"/>
      <c r="E93" s="23"/>
      <c r="F93" s="23"/>
      <c r="G93" s="23"/>
      <c r="H93" s="23"/>
      <c r="I93" s="23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</row>
    <row r="94" spans="1:21" ht="16.5" customHeight="1" x14ac:dyDescent="0.2">
      <c r="B94" s="138"/>
      <c r="C94" s="23"/>
      <c r="D94" s="23"/>
      <c r="E94" s="23"/>
      <c r="F94" s="23"/>
      <c r="G94" s="23"/>
      <c r="H94" s="23"/>
      <c r="I94" s="23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</row>
    <row r="95" spans="1:21" ht="16.5" customHeight="1" x14ac:dyDescent="0.45">
      <c r="A95" s="77"/>
      <c r="B95" s="75"/>
      <c r="C95" s="228" t="s">
        <v>37</v>
      </c>
      <c r="D95" s="228"/>
      <c r="E95" s="228"/>
      <c r="F95" s="228"/>
      <c r="G95" s="228"/>
      <c r="H95" s="228"/>
      <c r="I95" s="228"/>
      <c r="J95" s="228"/>
      <c r="K95" s="76"/>
      <c r="L95" s="76"/>
      <c r="M95" s="228" t="s">
        <v>27</v>
      </c>
      <c r="N95" s="228"/>
      <c r="O95" s="228"/>
      <c r="P95" s="228"/>
      <c r="Q95" s="228"/>
      <c r="R95" s="228"/>
      <c r="S95" s="228"/>
      <c r="T95" s="76"/>
      <c r="U95" s="77"/>
    </row>
    <row r="96" spans="1:21" ht="16.5" customHeight="1" x14ac:dyDescent="0.45">
      <c r="A96" s="77"/>
      <c r="B96" s="75"/>
      <c r="C96" s="76"/>
      <c r="D96" s="229" t="s">
        <v>28</v>
      </c>
      <c r="E96" s="229"/>
      <c r="F96" s="229"/>
      <c r="G96" s="229"/>
      <c r="H96" s="229"/>
      <c r="I96" s="229"/>
      <c r="J96" s="76"/>
      <c r="K96" s="76"/>
      <c r="L96" s="76"/>
      <c r="M96" s="229" t="s">
        <v>29</v>
      </c>
      <c r="N96" s="229"/>
      <c r="O96" s="229"/>
      <c r="P96" s="229"/>
      <c r="Q96" s="229"/>
      <c r="R96" s="229"/>
      <c r="S96" s="229"/>
      <c r="T96" s="76"/>
      <c r="U96" s="77"/>
    </row>
    <row r="97" spans="1:21" ht="16.5" customHeight="1" x14ac:dyDescent="0.2">
      <c r="B97" s="138"/>
      <c r="C97" s="25"/>
      <c r="D97" s="225"/>
      <c r="E97" s="225"/>
      <c r="F97" s="225"/>
      <c r="G97" s="225"/>
      <c r="H97" s="225"/>
      <c r="I97" s="225"/>
      <c r="J97" s="25"/>
      <c r="K97" s="25"/>
      <c r="L97" s="25"/>
      <c r="M97" s="225"/>
      <c r="N97" s="225"/>
      <c r="O97" s="225"/>
      <c r="P97" s="225"/>
      <c r="Q97" s="225"/>
      <c r="R97" s="225"/>
      <c r="S97" s="225"/>
      <c r="T97" s="25"/>
    </row>
    <row r="98" spans="1:21" ht="16.5" customHeight="1" x14ac:dyDescent="0.2">
      <c r="B98" s="138"/>
      <c r="C98" s="25"/>
      <c r="D98" s="135"/>
      <c r="E98" s="135"/>
      <c r="F98" s="135"/>
      <c r="G98" s="135"/>
      <c r="H98" s="135"/>
      <c r="I98" s="135"/>
      <c r="J98" s="25"/>
      <c r="K98" s="25"/>
      <c r="L98" s="25"/>
      <c r="M98" s="135"/>
      <c r="N98" s="135"/>
      <c r="O98" s="135"/>
      <c r="P98" s="135"/>
      <c r="Q98" s="135"/>
      <c r="R98" s="135"/>
      <c r="S98" s="135"/>
      <c r="T98" s="25"/>
    </row>
    <row r="99" spans="1:21" ht="16.5" customHeight="1" x14ac:dyDescent="0.2">
      <c r="A99" s="78"/>
      <c r="B99" s="226" t="s">
        <v>30</v>
      </c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78"/>
    </row>
    <row r="100" spans="1:21" ht="16.5" customHeight="1" x14ac:dyDescent="0.2">
      <c r="A100" s="79"/>
      <c r="B100" s="226" t="s">
        <v>31</v>
      </c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</row>
    <row r="101" spans="1:21" ht="16.5" customHeight="1" x14ac:dyDescent="0.2">
      <c r="A101" s="79"/>
      <c r="B101" s="134" t="s">
        <v>32</v>
      </c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79"/>
    </row>
    <row r="102" spans="1:21" ht="16.5" customHeight="1" x14ac:dyDescent="0.2">
      <c r="A102" s="79"/>
      <c r="B102" s="134" t="s">
        <v>33</v>
      </c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79"/>
    </row>
    <row r="103" spans="1:21" ht="16.5" customHeight="1" x14ac:dyDescent="0.2">
      <c r="K103" s="227"/>
      <c r="L103" s="227"/>
      <c r="M103" s="80"/>
      <c r="N103" s="80"/>
      <c r="O103" s="80"/>
    </row>
    <row r="104" spans="1:21" s="92" customFormat="1" ht="16.5" customHeight="1" x14ac:dyDescent="0.3">
      <c r="B104" s="93"/>
      <c r="Q104" s="95" t="s">
        <v>36</v>
      </c>
      <c r="T104" s="94"/>
    </row>
    <row r="105" spans="1:21" ht="5.25" customHeight="1" x14ac:dyDescent="0.2"/>
    <row r="106" spans="1:21" s="5" customFormat="1" ht="22.5" customHeight="1" x14ac:dyDescent="0.5">
      <c r="B106" s="2"/>
      <c r="C106" s="3"/>
      <c r="D106" s="3"/>
      <c r="E106" s="4"/>
      <c r="F106" s="181" t="s">
        <v>0</v>
      </c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2"/>
      <c r="T106" s="182"/>
      <c r="U106" s="182"/>
    </row>
    <row r="107" spans="1:21" s="5" customFormat="1" ht="26.25" customHeight="1" x14ac:dyDescent="0.55000000000000004">
      <c r="B107" s="6"/>
      <c r="C107" s="7"/>
      <c r="D107" s="7"/>
      <c r="E107" s="8"/>
      <c r="F107" s="8"/>
      <c r="G107" s="9"/>
      <c r="H107" s="10"/>
      <c r="I107" s="9" t="s">
        <v>1</v>
      </c>
      <c r="J107" s="9"/>
      <c r="K107" s="10"/>
      <c r="L107" s="10"/>
      <c r="M107" s="10"/>
      <c r="N107" s="10"/>
      <c r="O107" s="10"/>
      <c r="P107" s="10"/>
      <c r="Q107" s="10"/>
      <c r="R107" s="10"/>
      <c r="S107" s="10"/>
      <c r="T107" s="9"/>
      <c r="U107" s="11"/>
    </row>
    <row r="108" spans="1:21" s="5" customFormat="1" ht="20.25" customHeight="1" x14ac:dyDescent="0.5">
      <c r="B108" s="6"/>
      <c r="C108" s="7"/>
      <c r="D108" s="7"/>
      <c r="E108" s="8"/>
      <c r="F108" s="8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1" s="14" customFormat="1" ht="18" customHeight="1" x14ac:dyDescent="0.35">
      <c r="B109" s="183"/>
      <c r="C109" s="183"/>
      <c r="D109" s="183"/>
      <c r="E109" s="140" t="s">
        <v>2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1" s="14" customFormat="1" ht="13.5" customHeight="1" x14ac:dyDescent="0.35">
      <c r="B110" s="183"/>
      <c r="C110" s="183"/>
      <c r="D110" s="183"/>
      <c r="E110" s="140" t="s">
        <v>3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1" s="15" customFormat="1" ht="2.25" customHeight="1" x14ac:dyDescent="0.5">
      <c r="B111" s="184"/>
      <c r="C111" s="184"/>
      <c r="D111" s="184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</row>
    <row r="112" spans="1:21" s="14" customFormat="1" ht="18" customHeight="1" x14ac:dyDescent="0.35">
      <c r="B112" s="183"/>
      <c r="C112" s="183"/>
      <c r="D112" s="183"/>
      <c r="F112" s="13"/>
      <c r="G112" s="13"/>
      <c r="H112" s="13"/>
      <c r="I112" s="13"/>
      <c r="J112" s="140" t="s">
        <v>4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2:26" ht="21.75" customHeight="1" x14ac:dyDescent="0.2">
      <c r="O113" s="16"/>
      <c r="P113" s="192" t="s">
        <v>5</v>
      </c>
      <c r="Q113" s="192"/>
      <c r="R113" s="192"/>
      <c r="S113" s="192"/>
      <c r="T113" s="192"/>
      <c r="V113" s="192"/>
      <c r="W113" s="192"/>
      <c r="X113" s="192"/>
      <c r="Y113" s="192"/>
      <c r="Z113" s="192"/>
    </row>
    <row r="114" spans="2:26" ht="20.25" customHeight="1" x14ac:dyDescent="0.2">
      <c r="B114" s="17" t="s">
        <v>6</v>
      </c>
      <c r="N114" s="18"/>
      <c r="O114" s="19"/>
      <c r="P114" s="185" t="s">
        <v>7</v>
      </c>
      <c r="Q114" s="185"/>
      <c r="R114" s="185"/>
      <c r="S114" s="185"/>
      <c r="T114" s="185"/>
      <c r="V114" s="185"/>
      <c r="W114" s="185"/>
      <c r="X114" s="185"/>
      <c r="Y114" s="185"/>
      <c r="Z114" s="185"/>
    </row>
    <row r="115" spans="2:26" ht="18.75" customHeight="1" x14ac:dyDescent="0.45">
      <c r="B115" s="20" t="s">
        <v>8</v>
      </c>
      <c r="C115" s="21"/>
      <c r="D115" s="21"/>
      <c r="E115" s="21"/>
      <c r="H115" s="193" t="s">
        <v>39</v>
      </c>
      <c r="I115" s="193"/>
      <c r="J115" s="193"/>
      <c r="K115" s="193"/>
      <c r="L115" s="193"/>
      <c r="M115" s="193"/>
      <c r="N115" s="18"/>
      <c r="O115" s="22"/>
      <c r="P115" s="22" t="s">
        <v>9</v>
      </c>
      <c r="Q115" s="23"/>
      <c r="R115" s="194" t="e">
        <f>R16</f>
        <v>#N/A</v>
      </c>
      <c r="S115" s="194" t="e">
        <f>VLOOKUP(#REF!,'ชื่อ นามสกุล ผู้บริจาค'!#REF!,2,FALSE)</f>
        <v>#REF!</v>
      </c>
      <c r="T115" s="194" t="e">
        <f>VLOOKUP(A108,'ชื่อ นามสกุล ผู้บริจาค'!#REF!,2,FALSE)</f>
        <v>#REF!</v>
      </c>
      <c r="V115" s="192"/>
      <c r="W115" s="192"/>
      <c r="X115" s="192"/>
      <c r="Y115" s="192"/>
      <c r="Z115" s="192"/>
    </row>
    <row r="116" spans="2:26" ht="20.25" customHeight="1" x14ac:dyDescent="0.2">
      <c r="B116" s="24"/>
      <c r="C116" s="186" t="e">
        <f>C17</f>
        <v>#N/A</v>
      </c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22"/>
      <c r="O116" s="22"/>
      <c r="P116" s="22" t="s">
        <v>11</v>
      </c>
      <c r="Q116" s="25"/>
      <c r="R116" s="187" t="e">
        <f>R17</f>
        <v>#N/A</v>
      </c>
      <c r="S116" s="230"/>
      <c r="T116" s="230"/>
      <c r="V116" s="185"/>
      <c r="W116" s="185"/>
      <c r="X116" s="185"/>
      <c r="Y116" s="185"/>
      <c r="Z116" s="185"/>
    </row>
    <row r="117" spans="2:26" ht="20.25" customHeight="1" x14ac:dyDescent="0.2">
      <c r="C117" s="186" t="e">
        <f>C18</f>
        <v>#N/A</v>
      </c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26"/>
      <c r="O117" s="27"/>
      <c r="P117" s="26"/>
      <c r="Q117" s="25"/>
      <c r="R117" s="25"/>
      <c r="S117" s="25"/>
      <c r="T117" s="25"/>
    </row>
    <row r="118" spans="2:26" ht="20.25" customHeight="1" x14ac:dyDescent="0.4">
      <c r="B118" s="28"/>
      <c r="C118" s="186" t="e">
        <f>C19</f>
        <v>#N/A</v>
      </c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28"/>
      <c r="O118" s="29"/>
      <c r="P118" s="30"/>
      <c r="Q118" s="25"/>
      <c r="R118" s="88"/>
      <c r="S118" s="88"/>
      <c r="T118" s="88"/>
    </row>
    <row r="119" spans="2:26" ht="21.75" x14ac:dyDescent="0.4">
      <c r="B119" s="28"/>
      <c r="C119" s="139" t="str">
        <f>+C20</f>
        <v>เลขประจำตัวผู้เสียภาษีอากร</v>
      </c>
      <c r="D119" s="139"/>
      <c r="E119" s="139"/>
      <c r="F119" s="139"/>
      <c r="G119" s="139"/>
      <c r="H119" s="139"/>
      <c r="I119" s="215" t="e">
        <f>+I20</f>
        <v>#N/A</v>
      </c>
      <c r="J119" s="186"/>
      <c r="K119" s="186"/>
      <c r="L119" s="186"/>
      <c r="M119" s="186"/>
      <c r="N119" s="28"/>
      <c r="O119" s="29"/>
      <c r="P119" s="30"/>
      <c r="Q119" s="25"/>
      <c r="R119" s="88"/>
      <c r="S119" s="88"/>
      <c r="T119" s="88"/>
    </row>
    <row r="120" spans="2:26" s="31" customFormat="1" ht="18" customHeight="1" x14ac:dyDescent="0.2">
      <c r="C120" s="195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32"/>
      <c r="O120" s="32"/>
      <c r="P120" s="32"/>
      <c r="Q120" s="28"/>
      <c r="R120" s="196" t="s">
        <v>13</v>
      </c>
      <c r="S120" s="196"/>
      <c r="T120" s="196"/>
    </row>
    <row r="121" spans="2:26" s="31" customFormat="1" ht="12" customHeight="1" x14ac:dyDescent="0.2">
      <c r="B121" s="28"/>
      <c r="M121" s="28"/>
      <c r="N121" s="28"/>
      <c r="R121" s="196" t="s">
        <v>14</v>
      </c>
      <c r="S121" s="196"/>
      <c r="T121" s="196"/>
    </row>
    <row r="122" spans="2:26" ht="4.5" customHeight="1" x14ac:dyDescent="0.2"/>
    <row r="123" spans="2:26" s="34" customFormat="1" ht="21" customHeight="1" x14ac:dyDescent="0.4">
      <c r="B123" s="33" t="s">
        <v>15</v>
      </c>
      <c r="C123" s="209" t="s">
        <v>16</v>
      </c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1"/>
      <c r="O123" s="209" t="s">
        <v>17</v>
      </c>
      <c r="P123" s="210"/>
      <c r="Q123" s="210"/>
      <c r="R123" s="210"/>
      <c r="S123" s="210"/>
      <c r="T123" s="211"/>
    </row>
    <row r="124" spans="2:26" s="34" customFormat="1" ht="21" customHeight="1" x14ac:dyDescent="0.4">
      <c r="B124" s="35" t="s">
        <v>18</v>
      </c>
      <c r="C124" s="212" t="s">
        <v>19</v>
      </c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4"/>
      <c r="O124" s="212" t="s">
        <v>20</v>
      </c>
      <c r="P124" s="213"/>
      <c r="Q124" s="213"/>
      <c r="R124" s="213"/>
      <c r="S124" s="213"/>
      <c r="T124" s="214"/>
    </row>
    <row r="125" spans="2:26" ht="22.5" customHeight="1" x14ac:dyDescent="0.45">
      <c r="B125" s="107">
        <v>1</v>
      </c>
      <c r="C125" s="36" t="s">
        <v>21</v>
      </c>
      <c r="D125" s="37"/>
      <c r="E125" s="37"/>
      <c r="F125" s="37"/>
      <c r="G125" s="37"/>
      <c r="H125" s="37"/>
      <c r="I125" s="37"/>
      <c r="J125" s="37"/>
      <c r="K125" s="37"/>
      <c r="L125" s="38"/>
      <c r="M125" s="39"/>
      <c r="N125" s="40"/>
      <c r="O125" s="41"/>
      <c r="P125" s="42"/>
      <c r="Q125" s="197" t="e">
        <f>Q26</f>
        <v>#N/A</v>
      </c>
      <c r="R125" s="197"/>
      <c r="S125" s="42"/>
      <c r="T125" s="43"/>
    </row>
    <row r="126" spans="2:26" ht="17.25" customHeight="1" x14ac:dyDescent="0.35">
      <c r="B126" s="44"/>
      <c r="C126" s="198"/>
      <c r="D126" s="199"/>
      <c r="E126" s="199"/>
      <c r="F126" s="199"/>
      <c r="G126" s="199"/>
      <c r="H126" s="199"/>
      <c r="I126" s="199"/>
      <c r="J126" s="199"/>
      <c r="K126" s="199"/>
      <c r="L126" s="45"/>
      <c r="M126" s="45"/>
      <c r="N126" s="46"/>
      <c r="O126" s="47"/>
      <c r="P126" s="48"/>
      <c r="Q126" s="48"/>
      <c r="R126" s="48"/>
      <c r="S126" s="48"/>
      <c r="T126" s="49"/>
    </row>
    <row r="127" spans="2:26" ht="17.25" customHeight="1" x14ac:dyDescent="0.35">
      <c r="B127" s="44"/>
      <c r="C127" s="50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6"/>
      <c r="O127" s="47"/>
      <c r="P127" s="51"/>
      <c r="Q127" s="52"/>
      <c r="R127" s="52"/>
      <c r="S127" s="52"/>
      <c r="T127" s="53"/>
    </row>
    <row r="128" spans="2:26" ht="17.25" customHeight="1" x14ac:dyDescent="0.35">
      <c r="B128" s="44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4"/>
      <c r="O128" s="55"/>
      <c r="P128" s="51"/>
      <c r="Q128" s="51"/>
      <c r="R128" s="51"/>
      <c r="S128" s="51"/>
      <c r="T128" s="54"/>
    </row>
    <row r="129" spans="2:20" ht="17.25" customHeight="1" x14ac:dyDescent="0.35">
      <c r="B129" s="44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4"/>
      <c r="O129" s="55"/>
      <c r="P129" s="51"/>
      <c r="Q129" s="51"/>
      <c r="R129" s="51"/>
      <c r="S129" s="51"/>
      <c r="T129" s="54"/>
    </row>
    <row r="130" spans="2:20" ht="17.25" customHeight="1" x14ac:dyDescent="0.35">
      <c r="B130" s="44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4"/>
      <c r="O130" s="55"/>
      <c r="P130" s="51"/>
      <c r="Q130" s="51"/>
      <c r="R130" s="51"/>
      <c r="S130" s="51"/>
      <c r="T130" s="54"/>
    </row>
    <row r="131" spans="2:20" ht="3" customHeight="1" x14ac:dyDescent="0.2">
      <c r="B131" s="56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8"/>
      <c r="O131" s="59"/>
      <c r="P131" s="57"/>
      <c r="Q131" s="57"/>
      <c r="R131" s="57"/>
      <c r="S131" s="57"/>
      <c r="T131" s="58"/>
    </row>
    <row r="132" spans="2:20" ht="29.25" customHeight="1" x14ac:dyDescent="0.2">
      <c r="B132" s="200" t="s">
        <v>23</v>
      </c>
      <c r="C132" s="201"/>
      <c r="D132" s="201"/>
      <c r="E132" s="202"/>
      <c r="F132" s="203" t="e">
        <f>(BAHTTEXT(Q132))</f>
        <v>#N/A</v>
      </c>
      <c r="G132" s="204"/>
      <c r="H132" s="204"/>
      <c r="I132" s="204"/>
      <c r="J132" s="204"/>
      <c r="K132" s="204"/>
      <c r="L132" s="204"/>
      <c r="M132" s="204"/>
      <c r="N132" s="205"/>
      <c r="O132" s="60"/>
      <c r="P132" s="61"/>
      <c r="Q132" s="206" t="e">
        <f>SUM(Q125:R131)</f>
        <v>#N/A</v>
      </c>
      <c r="R132" s="206"/>
      <c r="S132" s="62"/>
      <c r="T132" s="63"/>
    </row>
    <row r="133" spans="2:20" ht="15.75" customHeight="1" x14ac:dyDescent="0.2">
      <c r="O133" s="207"/>
      <c r="P133" s="207"/>
      <c r="Q133" s="207"/>
      <c r="R133" s="208"/>
      <c r="S133" s="208"/>
      <c r="T133" s="208"/>
    </row>
    <row r="134" spans="2:20" ht="3" customHeight="1" x14ac:dyDescent="0.35">
      <c r="B134" s="189"/>
      <c r="C134" s="190"/>
      <c r="D134" s="190"/>
      <c r="E134" s="190"/>
      <c r="F134" s="190"/>
      <c r="G134" s="190"/>
      <c r="H134" s="190"/>
      <c r="I134" s="190"/>
      <c r="J134" s="190"/>
      <c r="K134" s="64"/>
      <c r="L134" s="64"/>
      <c r="M134" s="64"/>
      <c r="N134" s="64"/>
      <c r="O134" s="64"/>
      <c r="P134" s="64"/>
      <c r="Q134" s="64"/>
      <c r="R134" s="65"/>
      <c r="S134" s="65"/>
      <c r="T134" s="65"/>
    </row>
    <row r="135" spans="2:20" ht="17.25" customHeight="1" x14ac:dyDescent="0.4">
      <c r="B135" s="191" t="s">
        <v>24</v>
      </c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66"/>
      <c r="P135" s="66"/>
      <c r="Q135" s="66"/>
      <c r="R135" s="66"/>
      <c r="S135" s="66"/>
      <c r="T135" s="66"/>
    </row>
    <row r="136" spans="2:20" s="25" customFormat="1" ht="16.5" customHeight="1" x14ac:dyDescent="0.2"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</row>
    <row r="137" spans="2:20" s="25" customFormat="1" ht="16.5" customHeight="1" x14ac:dyDescent="0.35">
      <c r="B137" s="222"/>
      <c r="C137" s="222"/>
      <c r="D137" s="222"/>
      <c r="E137" s="222"/>
      <c r="F137" s="222"/>
      <c r="G137" s="223"/>
      <c r="H137" s="223"/>
      <c r="I137" s="223"/>
      <c r="J137" s="223"/>
      <c r="K137" s="223"/>
      <c r="L137" s="67" t="s">
        <v>25</v>
      </c>
      <c r="M137" s="224"/>
      <c r="N137" s="224"/>
      <c r="O137" s="68"/>
      <c r="P137" s="68"/>
      <c r="Q137" s="68"/>
      <c r="R137" s="219"/>
      <c r="S137" s="219"/>
      <c r="T137" s="219"/>
    </row>
    <row r="138" spans="2:20" s="25" customFormat="1" ht="16.5" customHeight="1" x14ac:dyDescent="0.45">
      <c r="B138" s="216"/>
      <c r="C138" s="216"/>
      <c r="D138" s="216"/>
      <c r="E138" s="216"/>
      <c r="F138" s="216"/>
      <c r="G138" s="217" t="s">
        <v>40</v>
      </c>
      <c r="H138" s="218"/>
      <c r="I138" s="218"/>
      <c r="J138" s="69"/>
      <c r="K138" s="70"/>
      <c r="L138" s="71"/>
      <c r="M138" s="72"/>
      <c r="N138" s="72"/>
      <c r="O138" s="68"/>
      <c r="P138" s="68"/>
      <c r="Q138" s="68"/>
      <c r="R138" s="219"/>
      <c r="S138" s="219"/>
      <c r="T138" s="219"/>
    </row>
    <row r="139" spans="2:20" s="25" customFormat="1" ht="24" customHeight="1" x14ac:dyDescent="0.2">
      <c r="B139" s="220"/>
      <c r="C139" s="220"/>
      <c r="D139" s="220"/>
      <c r="E139" s="220"/>
      <c r="F139" s="220"/>
      <c r="G139" s="221"/>
      <c r="H139" s="221"/>
      <c r="I139" s="221"/>
      <c r="J139" s="221"/>
      <c r="K139" s="221"/>
      <c r="L139" s="221"/>
      <c r="M139" s="221"/>
      <c r="N139" s="221"/>
      <c r="O139" s="137"/>
      <c r="P139" s="137"/>
      <c r="Q139" s="137"/>
      <c r="R139" s="220"/>
      <c r="S139" s="220"/>
      <c r="T139" s="220"/>
    </row>
    <row r="140" spans="2:20" s="25" customFormat="1" ht="27" customHeight="1" x14ac:dyDescent="0.4">
      <c r="B140" s="191" t="s">
        <v>26</v>
      </c>
      <c r="C140" s="191"/>
      <c r="D140" s="191"/>
      <c r="E140" s="191"/>
      <c r="F140" s="191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</row>
    <row r="141" spans="2:20" ht="21" customHeight="1" x14ac:dyDescent="0.2">
      <c r="B141" s="73"/>
      <c r="C141" s="74"/>
      <c r="D141" s="74"/>
      <c r="E141" s="74"/>
      <c r="F141" s="74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</row>
    <row r="142" spans="2:20" ht="22.5" customHeight="1" x14ac:dyDescent="0.2">
      <c r="B142" s="138"/>
      <c r="C142" s="23"/>
      <c r="D142" s="23"/>
      <c r="E142" s="23"/>
      <c r="F142" s="23"/>
      <c r="G142" s="23"/>
      <c r="H142" s="23"/>
      <c r="I142" s="23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</row>
    <row r="143" spans="2:20" ht="21" customHeight="1" x14ac:dyDescent="0.2">
      <c r="B143" s="138"/>
      <c r="C143" s="23"/>
      <c r="D143" s="23"/>
      <c r="E143" s="23"/>
      <c r="F143" s="23"/>
      <c r="G143" s="23"/>
      <c r="H143" s="23"/>
      <c r="I143" s="23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</row>
    <row r="144" spans="2:20" s="77" customFormat="1" ht="24" customHeight="1" x14ac:dyDescent="0.45">
      <c r="B144" s="75"/>
      <c r="C144" s="228" t="s">
        <v>37</v>
      </c>
      <c r="D144" s="228"/>
      <c r="E144" s="228"/>
      <c r="F144" s="228"/>
      <c r="G144" s="228"/>
      <c r="H144" s="228"/>
      <c r="I144" s="228"/>
      <c r="J144" s="228"/>
      <c r="K144" s="76"/>
      <c r="L144" s="76"/>
      <c r="M144" s="228" t="s">
        <v>27</v>
      </c>
      <c r="N144" s="228"/>
      <c r="O144" s="228"/>
      <c r="P144" s="228"/>
      <c r="Q144" s="228"/>
      <c r="R144" s="228"/>
      <c r="S144" s="228"/>
      <c r="T144" s="76"/>
    </row>
    <row r="145" spans="2:21" s="77" customFormat="1" ht="15.75" customHeight="1" x14ac:dyDescent="0.45">
      <c r="B145" s="75"/>
      <c r="C145" s="76"/>
      <c r="D145" s="229" t="s">
        <v>28</v>
      </c>
      <c r="E145" s="229"/>
      <c r="F145" s="229"/>
      <c r="G145" s="229"/>
      <c r="H145" s="229"/>
      <c r="I145" s="229"/>
      <c r="J145" s="76"/>
      <c r="K145" s="76"/>
      <c r="L145" s="76"/>
      <c r="M145" s="229" t="s">
        <v>29</v>
      </c>
      <c r="N145" s="229"/>
      <c r="O145" s="229"/>
      <c r="P145" s="229"/>
      <c r="Q145" s="229"/>
      <c r="R145" s="229"/>
      <c r="S145" s="229"/>
      <c r="T145" s="76"/>
    </row>
    <row r="146" spans="2:21" ht="9" customHeight="1" x14ac:dyDescent="0.2">
      <c r="B146" s="138"/>
      <c r="C146" s="25"/>
      <c r="D146" s="225"/>
      <c r="E146" s="225"/>
      <c r="F146" s="225"/>
      <c r="G146" s="225"/>
      <c r="H146" s="225"/>
      <c r="I146" s="225"/>
      <c r="J146" s="25"/>
      <c r="K146" s="25"/>
      <c r="L146" s="25"/>
      <c r="M146" s="225"/>
      <c r="N146" s="225"/>
      <c r="O146" s="225"/>
      <c r="P146" s="225"/>
      <c r="Q146" s="225"/>
      <c r="R146" s="225"/>
      <c r="S146" s="225"/>
      <c r="T146" s="25"/>
    </row>
    <row r="147" spans="2:21" ht="13.5" customHeight="1" x14ac:dyDescent="0.2">
      <c r="B147" s="138"/>
      <c r="C147" s="25"/>
      <c r="D147" s="135"/>
      <c r="E147" s="135"/>
      <c r="F147" s="135"/>
      <c r="G147" s="135"/>
      <c r="H147" s="135"/>
      <c r="I147" s="135"/>
      <c r="J147" s="25"/>
      <c r="K147" s="25"/>
      <c r="L147" s="25"/>
      <c r="M147" s="135"/>
      <c r="N147" s="135"/>
      <c r="O147" s="135"/>
      <c r="P147" s="135"/>
      <c r="Q147" s="135"/>
      <c r="R147" s="135"/>
      <c r="S147" s="135"/>
      <c r="T147" s="25"/>
    </row>
    <row r="148" spans="2:21" s="78" customFormat="1" ht="16.5" customHeight="1" x14ac:dyDescent="0.2">
      <c r="B148" s="226" t="s">
        <v>30</v>
      </c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</row>
    <row r="149" spans="2:21" s="79" customFormat="1" ht="16.5" customHeight="1" x14ac:dyDescent="0.2">
      <c r="B149" s="226" t="s">
        <v>31</v>
      </c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</row>
    <row r="150" spans="2:21" s="79" customFormat="1" ht="14.25" customHeight="1" x14ac:dyDescent="0.2">
      <c r="B150" s="134" t="s">
        <v>32</v>
      </c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</row>
    <row r="151" spans="2:21" s="79" customFormat="1" ht="14.25" customHeight="1" x14ac:dyDescent="0.2">
      <c r="B151" s="134" t="s">
        <v>33</v>
      </c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</row>
    <row r="152" spans="2:21" ht="15" customHeight="1" x14ac:dyDescent="0.3">
      <c r="K152" s="227"/>
      <c r="L152" s="227"/>
      <c r="M152" s="80"/>
      <c r="N152" s="80"/>
      <c r="O152" s="80"/>
      <c r="Q152" s="81" t="s">
        <v>34</v>
      </c>
    </row>
    <row r="153" spans="2:21" ht="16.5" customHeight="1" x14ac:dyDescent="0.2">
      <c r="Q153" s="96"/>
      <c r="R153" s="97"/>
      <c r="S153" s="97"/>
      <c r="T153" s="82"/>
    </row>
  </sheetData>
  <mergeCells count="189">
    <mergeCell ref="F7:R7"/>
    <mergeCell ref="S7:U7"/>
    <mergeCell ref="B10:D10"/>
    <mergeCell ref="B11:D11"/>
    <mergeCell ref="B12:D12"/>
    <mergeCell ref="B13:D13"/>
    <mergeCell ref="V17:Z17"/>
    <mergeCell ref="C18:M18"/>
    <mergeCell ref="C19:M19"/>
    <mergeCell ref="C17:M17"/>
    <mergeCell ref="R17:T17"/>
    <mergeCell ref="B35:J35"/>
    <mergeCell ref="B36:N36"/>
    <mergeCell ref="I20:M20"/>
    <mergeCell ref="P14:T14"/>
    <mergeCell ref="V14:Z14"/>
    <mergeCell ref="P15:T15"/>
    <mergeCell ref="V15:Z15"/>
    <mergeCell ref="H16:M16"/>
    <mergeCell ref="R16:T16"/>
    <mergeCell ref="V16:Z16"/>
    <mergeCell ref="C21:M21"/>
    <mergeCell ref="R21:T21"/>
    <mergeCell ref="Q26:R26"/>
    <mergeCell ref="C27:K27"/>
    <mergeCell ref="B33:E33"/>
    <mergeCell ref="F33:N33"/>
    <mergeCell ref="Q33:R33"/>
    <mergeCell ref="O34:Q34"/>
    <mergeCell ref="R34:T34"/>
    <mergeCell ref="R22:T22"/>
    <mergeCell ref="C24:N24"/>
    <mergeCell ref="O24:T24"/>
    <mergeCell ref="C25:N25"/>
    <mergeCell ref="O25:T25"/>
    <mergeCell ref="B39:F39"/>
    <mergeCell ref="G39:I39"/>
    <mergeCell ref="R39:T39"/>
    <mergeCell ref="B40:F40"/>
    <mergeCell ref="G40:I40"/>
    <mergeCell ref="J40:K40"/>
    <mergeCell ref="L40:N40"/>
    <mergeCell ref="R40:T40"/>
    <mergeCell ref="O37:Q37"/>
    <mergeCell ref="R37:T37"/>
    <mergeCell ref="B38:F38"/>
    <mergeCell ref="G38:K38"/>
    <mergeCell ref="M38:N38"/>
    <mergeCell ref="R38:T38"/>
    <mergeCell ref="B37:F37"/>
    <mergeCell ref="G37:I37"/>
    <mergeCell ref="J37:K37"/>
    <mergeCell ref="L37:N37"/>
    <mergeCell ref="D47:I47"/>
    <mergeCell ref="M47:S47"/>
    <mergeCell ref="B49:T49"/>
    <mergeCell ref="B50:U50"/>
    <mergeCell ref="K53:L53"/>
    <mergeCell ref="F56:R56"/>
    <mergeCell ref="S56:U56"/>
    <mergeCell ref="B41:F41"/>
    <mergeCell ref="G41:T41"/>
    <mergeCell ref="C45:J45"/>
    <mergeCell ref="M45:S45"/>
    <mergeCell ref="D46:I46"/>
    <mergeCell ref="M46:S46"/>
    <mergeCell ref="H65:M65"/>
    <mergeCell ref="R65:T65"/>
    <mergeCell ref="C66:M66"/>
    <mergeCell ref="R66:T66"/>
    <mergeCell ref="C67:M67"/>
    <mergeCell ref="C68:M68"/>
    <mergeCell ref="B59:D59"/>
    <mergeCell ref="B60:D60"/>
    <mergeCell ref="B61:D61"/>
    <mergeCell ref="B62:D62"/>
    <mergeCell ref="P63:T63"/>
    <mergeCell ref="P64:T64"/>
    <mergeCell ref="C74:N74"/>
    <mergeCell ref="O74:T74"/>
    <mergeCell ref="Q75:R75"/>
    <mergeCell ref="C76:K76"/>
    <mergeCell ref="B82:E82"/>
    <mergeCell ref="F82:N82"/>
    <mergeCell ref="Q82:R82"/>
    <mergeCell ref="C69:H69"/>
    <mergeCell ref="I69:M69"/>
    <mergeCell ref="C70:M70"/>
    <mergeCell ref="R70:T70"/>
    <mergeCell ref="R71:T71"/>
    <mergeCell ref="C73:N73"/>
    <mergeCell ref="O73:T73"/>
    <mergeCell ref="O83:Q83"/>
    <mergeCell ref="R83:T83"/>
    <mergeCell ref="B84:J84"/>
    <mergeCell ref="B85:N85"/>
    <mergeCell ref="B86:F86"/>
    <mergeCell ref="G86:I86"/>
    <mergeCell ref="J86:K86"/>
    <mergeCell ref="L86:N86"/>
    <mergeCell ref="O86:Q86"/>
    <mergeCell ref="R86:T86"/>
    <mergeCell ref="B89:F89"/>
    <mergeCell ref="G89:I89"/>
    <mergeCell ref="J89:K89"/>
    <mergeCell ref="L89:N89"/>
    <mergeCell ref="R89:T89"/>
    <mergeCell ref="B91:F91"/>
    <mergeCell ref="G91:T91"/>
    <mergeCell ref="B87:F87"/>
    <mergeCell ref="G87:K87"/>
    <mergeCell ref="M87:N87"/>
    <mergeCell ref="R87:T87"/>
    <mergeCell ref="B88:F88"/>
    <mergeCell ref="G88:I88"/>
    <mergeCell ref="R88:T88"/>
    <mergeCell ref="B99:T99"/>
    <mergeCell ref="B100:U100"/>
    <mergeCell ref="K103:L103"/>
    <mergeCell ref="F106:R106"/>
    <mergeCell ref="S106:U106"/>
    <mergeCell ref="B109:D109"/>
    <mergeCell ref="C95:J95"/>
    <mergeCell ref="M95:S95"/>
    <mergeCell ref="D96:I96"/>
    <mergeCell ref="M96:S96"/>
    <mergeCell ref="D97:I97"/>
    <mergeCell ref="M97:S97"/>
    <mergeCell ref="H115:M115"/>
    <mergeCell ref="R115:T115"/>
    <mergeCell ref="V115:Z115"/>
    <mergeCell ref="C116:M116"/>
    <mergeCell ref="R116:T116"/>
    <mergeCell ref="V116:Z116"/>
    <mergeCell ref="B110:D110"/>
    <mergeCell ref="B111:D111"/>
    <mergeCell ref="B112:D112"/>
    <mergeCell ref="P113:T113"/>
    <mergeCell ref="V113:Z113"/>
    <mergeCell ref="P114:T114"/>
    <mergeCell ref="V114:Z114"/>
    <mergeCell ref="C123:N123"/>
    <mergeCell ref="O123:T123"/>
    <mergeCell ref="C124:N124"/>
    <mergeCell ref="O124:T124"/>
    <mergeCell ref="Q125:R125"/>
    <mergeCell ref="C126:K126"/>
    <mergeCell ref="C117:M117"/>
    <mergeCell ref="C118:M118"/>
    <mergeCell ref="I119:M119"/>
    <mergeCell ref="C120:M120"/>
    <mergeCell ref="R120:T120"/>
    <mergeCell ref="R121:T121"/>
    <mergeCell ref="B135:N135"/>
    <mergeCell ref="B136:F136"/>
    <mergeCell ref="G136:I136"/>
    <mergeCell ref="J136:K136"/>
    <mergeCell ref="L136:N136"/>
    <mergeCell ref="O136:Q136"/>
    <mergeCell ref="B132:E132"/>
    <mergeCell ref="F132:N132"/>
    <mergeCell ref="Q132:R132"/>
    <mergeCell ref="O133:Q133"/>
    <mergeCell ref="R133:T133"/>
    <mergeCell ref="B134:J134"/>
    <mergeCell ref="B139:F139"/>
    <mergeCell ref="G139:I139"/>
    <mergeCell ref="J139:K139"/>
    <mergeCell ref="L139:N139"/>
    <mergeCell ref="R139:T139"/>
    <mergeCell ref="B140:F140"/>
    <mergeCell ref="G140:T140"/>
    <mergeCell ref="R136:T136"/>
    <mergeCell ref="B137:F137"/>
    <mergeCell ref="G137:K137"/>
    <mergeCell ref="M137:N137"/>
    <mergeCell ref="R137:T137"/>
    <mergeCell ref="B138:F138"/>
    <mergeCell ref="G138:I138"/>
    <mergeCell ref="R138:T138"/>
    <mergeCell ref="B148:T148"/>
    <mergeCell ref="B149:U149"/>
    <mergeCell ref="K152:L152"/>
    <mergeCell ref="C144:J144"/>
    <mergeCell ref="M144:S144"/>
    <mergeCell ref="D145:I145"/>
    <mergeCell ref="M145:S145"/>
    <mergeCell ref="D146:I146"/>
    <mergeCell ref="M146:S146"/>
  </mergeCells>
  <pageMargins left="0.70866141732283472" right="0.23622047244094491" top="0.43307086614173229" bottom="0.23622047244094491" header="0.31496062992125984" footer="0.78740157480314965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9873" r:id="rId4" name="Check Box 1">
              <controlPr defaultSize="0" autoFill="0" autoLine="0" autoPict="0">
                <anchor moveWithCells="1">
                  <from>
                    <xdr:col>2</xdr:col>
                    <xdr:colOff>161925</xdr:colOff>
                    <xdr:row>36</xdr:row>
                    <xdr:rowOff>66675</xdr:rowOff>
                  </from>
                  <to>
                    <xdr:col>4</xdr:col>
                    <xdr:colOff>142875</xdr:colOff>
                    <xdr:row>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74" r:id="rId5" name="Check Box 2">
              <controlPr defaultSize="0" autoFill="0" autoLine="0" autoPict="0">
                <anchor moveWithCells="1">
                  <from>
                    <xdr:col>2</xdr:col>
                    <xdr:colOff>161925</xdr:colOff>
                    <xdr:row>37</xdr:row>
                    <xdr:rowOff>104775</xdr:rowOff>
                  </from>
                  <to>
                    <xdr:col>7</xdr:col>
                    <xdr:colOff>95250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75" r:id="rId6" name="Check Box 3">
              <controlPr defaultSize="0" autoFill="0" autoLine="0" autoPict="0">
                <anchor moveWithCells="1">
                  <from>
                    <xdr:col>2</xdr:col>
                    <xdr:colOff>161925</xdr:colOff>
                    <xdr:row>38</xdr:row>
                    <xdr:rowOff>95250</xdr:rowOff>
                  </from>
                  <to>
                    <xdr:col>13</xdr:col>
                    <xdr:colOff>19050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76" r:id="rId7" name="Check Box 4">
              <controlPr defaultSize="0" autoFill="0" autoLine="0" autoPict="0">
                <anchor moveWithCells="1">
                  <from>
                    <xdr:col>2</xdr:col>
                    <xdr:colOff>161925</xdr:colOff>
                    <xdr:row>39</xdr:row>
                    <xdr:rowOff>66675</xdr:rowOff>
                  </from>
                  <to>
                    <xdr:col>4</xdr:col>
                    <xdr:colOff>142875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77" r:id="rId8" name="Check Box 5">
              <controlPr defaultSize="0" autoFill="0" autoLine="0" autoPict="0">
                <anchor moveWithCells="1">
                  <from>
                    <xdr:col>2</xdr:col>
                    <xdr:colOff>161925</xdr:colOff>
                    <xdr:row>85</xdr:row>
                    <xdr:rowOff>66675</xdr:rowOff>
                  </from>
                  <to>
                    <xdr:col>4</xdr:col>
                    <xdr:colOff>142875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78" r:id="rId9" name="Check Box 6">
              <controlPr defaultSize="0" autoFill="0" autoLine="0" autoPict="0">
                <anchor moveWithCells="1">
                  <from>
                    <xdr:col>2</xdr:col>
                    <xdr:colOff>161925</xdr:colOff>
                    <xdr:row>86</xdr:row>
                    <xdr:rowOff>104775</xdr:rowOff>
                  </from>
                  <to>
                    <xdr:col>7</xdr:col>
                    <xdr:colOff>95250</xdr:colOff>
                    <xdr:row>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79" r:id="rId10" name="Check Box 7">
              <controlPr defaultSize="0" autoFill="0" autoLine="0" autoPict="0">
                <anchor moveWithCells="1">
                  <from>
                    <xdr:col>2</xdr:col>
                    <xdr:colOff>161925</xdr:colOff>
                    <xdr:row>87</xdr:row>
                    <xdr:rowOff>95250</xdr:rowOff>
                  </from>
                  <to>
                    <xdr:col>13</xdr:col>
                    <xdr:colOff>19050</xdr:colOff>
                    <xdr:row>88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80" r:id="rId11" name="Check Box 8">
              <controlPr defaultSize="0" autoFill="0" autoLine="0" autoPict="0">
                <anchor moveWithCells="1">
                  <from>
                    <xdr:col>2</xdr:col>
                    <xdr:colOff>161925</xdr:colOff>
                    <xdr:row>88</xdr:row>
                    <xdr:rowOff>114300</xdr:rowOff>
                  </from>
                  <to>
                    <xdr:col>4</xdr:col>
                    <xdr:colOff>142875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81" r:id="rId12" name="Check Box 9">
              <controlPr defaultSize="0" autoFill="0" autoLine="0" autoPict="0">
                <anchor moveWithCells="1">
                  <from>
                    <xdr:col>2</xdr:col>
                    <xdr:colOff>161925</xdr:colOff>
                    <xdr:row>135</xdr:row>
                    <xdr:rowOff>66675</xdr:rowOff>
                  </from>
                  <to>
                    <xdr:col>4</xdr:col>
                    <xdr:colOff>142875</xdr:colOff>
                    <xdr:row>136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82" r:id="rId13" name="Check Box 10">
              <controlPr defaultSize="0" autoFill="0" autoLine="0" autoPict="0">
                <anchor moveWithCells="1">
                  <from>
                    <xdr:col>2</xdr:col>
                    <xdr:colOff>161925</xdr:colOff>
                    <xdr:row>136</xdr:row>
                    <xdr:rowOff>104775</xdr:rowOff>
                  </from>
                  <to>
                    <xdr:col>7</xdr:col>
                    <xdr:colOff>95250</xdr:colOff>
                    <xdr:row>137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83" r:id="rId14" name="Check Box 11">
              <controlPr defaultSize="0" autoFill="0" autoLine="0" autoPict="0">
                <anchor moveWithCells="1">
                  <from>
                    <xdr:col>2</xdr:col>
                    <xdr:colOff>161925</xdr:colOff>
                    <xdr:row>137</xdr:row>
                    <xdr:rowOff>95250</xdr:rowOff>
                  </from>
                  <to>
                    <xdr:col>13</xdr:col>
                    <xdr:colOff>19050</xdr:colOff>
                    <xdr:row>138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84" r:id="rId15" name="Check Box 12">
              <controlPr defaultSize="0" autoFill="0" autoLine="0" autoPict="0">
                <anchor moveWithCells="1">
                  <from>
                    <xdr:col>2</xdr:col>
                    <xdr:colOff>161925</xdr:colOff>
                    <xdr:row>138</xdr:row>
                    <xdr:rowOff>114300</xdr:rowOff>
                  </from>
                  <to>
                    <xdr:col>4</xdr:col>
                    <xdr:colOff>142875</xdr:colOff>
                    <xdr:row>139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4:Z153"/>
  <sheetViews>
    <sheetView view="pageBreakPreview" zoomScaleNormal="100" zoomScaleSheetLayoutView="100" workbookViewId="0">
      <selection activeCell="R42" sqref="R42"/>
    </sheetView>
  </sheetViews>
  <sheetFormatPr defaultRowHeight="16.5" customHeight="1" x14ac:dyDescent="0.2"/>
  <cols>
    <col min="1" max="1" width="0.7109375" customWidth="1"/>
    <col min="2" max="2" width="4.7109375" style="1" customWidth="1"/>
    <col min="3" max="3" width="4" customWidth="1"/>
    <col min="4" max="4" width="2.7109375" customWidth="1"/>
    <col min="5" max="5" width="5.85546875" customWidth="1"/>
    <col min="6" max="6" width="2" customWidth="1"/>
    <col min="7" max="7" width="2.42578125" customWidth="1"/>
    <col min="8" max="9" width="5.85546875" customWidth="1"/>
    <col min="10" max="10" width="5.28515625" customWidth="1"/>
    <col min="11" max="12" width="5.85546875" customWidth="1"/>
    <col min="13" max="13" width="6.28515625" customWidth="1"/>
    <col min="14" max="14" width="3.140625" customWidth="1"/>
    <col min="15" max="15" width="2.7109375" customWidth="1"/>
    <col min="16" max="16" width="5.85546875" customWidth="1"/>
    <col min="17" max="17" width="7.28515625" customWidth="1"/>
    <col min="18" max="18" width="6.42578125" customWidth="1"/>
    <col min="19" max="20" width="5.85546875" customWidth="1"/>
    <col min="21" max="21" width="0.7109375" customWidth="1"/>
  </cols>
  <sheetData>
    <row r="4" spans="2:26" ht="16.5" customHeight="1" x14ac:dyDescent="0.2">
      <c r="B4" s="91" t="s">
        <v>38</v>
      </c>
      <c r="E4" s="105" t="s">
        <v>54</v>
      </c>
    </row>
    <row r="6" spans="2:26" ht="5.25" customHeight="1" x14ac:dyDescent="0.2"/>
    <row r="7" spans="2:26" s="5" customFormat="1" ht="22.5" customHeight="1" x14ac:dyDescent="0.5">
      <c r="B7" s="2"/>
      <c r="C7" s="3"/>
      <c r="D7" s="3"/>
      <c r="E7" s="4"/>
      <c r="F7" s="181" t="s">
        <v>0</v>
      </c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2"/>
    </row>
    <row r="8" spans="2:26" s="5" customFormat="1" ht="26.25" customHeight="1" x14ac:dyDescent="0.55000000000000004">
      <c r="B8" s="6"/>
      <c r="C8" s="7"/>
      <c r="D8" s="7"/>
      <c r="E8" s="8"/>
      <c r="F8" s="8"/>
      <c r="G8" s="9"/>
      <c r="H8" s="10"/>
      <c r="I8" s="9" t="s">
        <v>1</v>
      </c>
      <c r="J8" s="9"/>
      <c r="K8" s="10"/>
      <c r="L8" s="10"/>
      <c r="M8" s="10"/>
      <c r="N8" s="10"/>
      <c r="O8" s="10"/>
      <c r="P8" s="10"/>
      <c r="Q8" s="10"/>
      <c r="R8" s="10"/>
      <c r="S8" s="10"/>
      <c r="T8" s="9"/>
      <c r="U8" s="11"/>
    </row>
    <row r="9" spans="2:26" s="5" customFormat="1" ht="20.25" customHeight="1" x14ac:dyDescent="0.5">
      <c r="B9" s="6"/>
      <c r="C9" s="7"/>
      <c r="D9" s="7"/>
      <c r="E9" s="8"/>
      <c r="F9" s="8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2:26" s="14" customFormat="1" ht="18" customHeight="1" x14ac:dyDescent="0.35">
      <c r="B10" s="183"/>
      <c r="C10" s="183"/>
      <c r="D10" s="183"/>
      <c r="E10" s="125" t="s">
        <v>2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2:26" s="14" customFormat="1" ht="13.5" customHeight="1" x14ac:dyDescent="0.35">
      <c r="B11" s="183"/>
      <c r="C11" s="183"/>
      <c r="D11" s="183"/>
      <c r="E11" s="125" t="s">
        <v>3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6" s="15" customFormat="1" ht="2.25" customHeight="1" x14ac:dyDescent="0.5">
      <c r="B12" s="184"/>
      <c r="C12" s="184"/>
      <c r="D12" s="184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</row>
    <row r="13" spans="2:26" s="14" customFormat="1" ht="18" customHeight="1" x14ac:dyDescent="0.35">
      <c r="B13" s="183"/>
      <c r="C13" s="183"/>
      <c r="D13" s="183"/>
      <c r="F13" s="13"/>
      <c r="G13" s="13"/>
      <c r="H13" s="13"/>
      <c r="I13" s="13"/>
      <c r="J13" s="125" t="s">
        <v>4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2:26" ht="21.75" customHeight="1" x14ac:dyDescent="0.2">
      <c r="O14" s="16"/>
      <c r="P14" s="192" t="s">
        <v>10</v>
      </c>
      <c r="Q14" s="192"/>
      <c r="R14" s="192"/>
      <c r="S14" s="192"/>
      <c r="T14" s="192"/>
      <c r="V14" s="192"/>
      <c r="W14" s="192"/>
      <c r="X14" s="192"/>
      <c r="Y14" s="192"/>
      <c r="Z14" s="192"/>
    </row>
    <row r="15" spans="2:26" ht="20.25" customHeight="1" x14ac:dyDescent="0.2">
      <c r="B15" s="17" t="s">
        <v>6</v>
      </c>
      <c r="N15" s="18"/>
      <c r="O15" s="19"/>
      <c r="P15" s="185" t="s">
        <v>12</v>
      </c>
      <c r="Q15" s="185"/>
      <c r="R15" s="185"/>
      <c r="S15" s="185"/>
      <c r="T15" s="185"/>
      <c r="V15" s="185"/>
      <c r="W15" s="185"/>
      <c r="X15" s="185"/>
      <c r="Y15" s="185"/>
      <c r="Z15" s="185"/>
    </row>
    <row r="16" spans="2:26" ht="18.75" customHeight="1" x14ac:dyDescent="0.45">
      <c r="B16" s="20" t="s">
        <v>8</v>
      </c>
      <c r="C16" s="21"/>
      <c r="D16" s="21"/>
      <c r="E16" s="21"/>
      <c r="H16" s="193" t="s">
        <v>39</v>
      </c>
      <c r="I16" s="193"/>
      <c r="J16" s="193"/>
      <c r="K16" s="193"/>
      <c r="L16" s="193"/>
      <c r="M16" s="193"/>
      <c r="N16" s="18"/>
      <c r="O16" s="22"/>
      <c r="P16" s="22" t="s">
        <v>9</v>
      </c>
      <c r="Q16" s="23"/>
      <c r="R16" s="194" t="e">
        <f>VLOOKUP($E$4,'ชื่อ นามสกุล ผู้บริจาค'!A4:I25,2,FALSE)</f>
        <v>#N/A</v>
      </c>
      <c r="S16" s="194" t="e">
        <f>VLOOKUP(#REF!,'ชื่อ นามสกุล ผู้บริจาค'!#REF!,2,FALSE)</f>
        <v>#REF!</v>
      </c>
      <c r="T16" s="194" t="e">
        <f>VLOOKUP(A9,'ชื่อ นามสกุล ผู้บริจาค'!#REF!,2,FALSE)</f>
        <v>#REF!</v>
      </c>
      <c r="V16" s="192"/>
      <c r="W16" s="192"/>
      <c r="X16" s="192"/>
      <c r="Y16" s="192"/>
      <c r="Z16" s="192"/>
    </row>
    <row r="17" spans="2:26" ht="20.25" customHeight="1" x14ac:dyDescent="0.2">
      <c r="B17" s="24"/>
      <c r="C17" s="186" t="e">
        <f>VLOOKUP($E$4,'ชื่อ นามสกุล ผู้บริจาค'!A4:I25,3,FALSE)&amp;" "&amp;VLOOKUP($E$4,'ชื่อ นามสกุล ผู้บริจาค'!A4:I25,4,FALSE)</f>
        <v>#N/A</v>
      </c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22"/>
      <c r="O17" s="22"/>
      <c r="P17" s="22" t="s">
        <v>11</v>
      </c>
      <c r="Q17" s="25"/>
      <c r="R17" s="187" t="e">
        <f>VLOOKUP($E$4,'ชื่อ นามสกุล ผู้บริจาค'!A4:I25,6,FALSE)</f>
        <v>#N/A</v>
      </c>
      <c r="S17" s="188"/>
      <c r="T17" s="188"/>
      <c r="V17" s="185"/>
      <c r="W17" s="185"/>
      <c r="X17" s="185"/>
      <c r="Y17" s="185"/>
      <c r="Z17" s="185"/>
    </row>
    <row r="18" spans="2:26" ht="20.25" customHeight="1" x14ac:dyDescent="0.2">
      <c r="C18" s="186" t="e">
        <f>VLOOKUP($E$4,'ชื่อ นามสกุล ผู้บริจาค'!A4:I25,7,FALSE)</f>
        <v>#N/A</v>
      </c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26"/>
      <c r="O18" s="27"/>
      <c r="P18" s="26"/>
      <c r="Q18" s="25"/>
      <c r="R18" s="25"/>
      <c r="S18" s="25"/>
      <c r="T18" s="25"/>
    </row>
    <row r="19" spans="2:26" ht="20.25" customHeight="1" x14ac:dyDescent="0.4">
      <c r="B19" s="28"/>
      <c r="C19" s="186" t="e">
        <f>VLOOKUP($E$4,'ชื่อ นามสกุล ผู้บริจาค'!A4:I25,8,FALSE)&amp;VLOOKUP($E$4,'ชื่อ นามสกุล ผู้บริจาค'!A4:I25,9,FALSE)</f>
        <v>#N/A</v>
      </c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28"/>
      <c r="O19" s="29"/>
      <c r="P19" s="30"/>
      <c r="Q19" s="25"/>
      <c r="R19" s="88"/>
      <c r="S19" s="88"/>
      <c r="T19" s="88"/>
    </row>
    <row r="20" spans="2:26" ht="19.5" customHeight="1" x14ac:dyDescent="0.4">
      <c r="B20" s="28"/>
      <c r="C20" s="103" t="s">
        <v>48</v>
      </c>
      <c r="D20" s="103"/>
      <c r="E20" s="103"/>
      <c r="F20" s="103"/>
      <c r="G20" s="103"/>
      <c r="H20" s="103"/>
      <c r="I20" s="215" t="e">
        <f>VLOOKUP($E$4,'ชื่อ นามสกุล ผู้บริจาค'!A4:J27,10,FALSE)</f>
        <v>#N/A</v>
      </c>
      <c r="J20" s="215"/>
      <c r="K20" s="215"/>
      <c r="L20" s="215"/>
      <c r="M20" s="215"/>
      <c r="N20" s="28"/>
      <c r="O20" s="29"/>
      <c r="P20" s="30"/>
      <c r="Q20" s="25"/>
      <c r="R20" s="88"/>
      <c r="S20" s="88"/>
      <c r="T20" s="88"/>
    </row>
    <row r="21" spans="2:26" s="31" customFormat="1" ht="18" customHeight="1" x14ac:dyDescent="0.2">
      <c r="C21" s="195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32"/>
      <c r="O21" s="32"/>
      <c r="P21" s="32"/>
      <c r="Q21" s="28"/>
      <c r="R21" s="196" t="s">
        <v>13</v>
      </c>
      <c r="S21" s="196"/>
      <c r="T21" s="196"/>
    </row>
    <row r="22" spans="2:26" s="31" customFormat="1" ht="12" customHeight="1" x14ac:dyDescent="0.2">
      <c r="B22" s="28"/>
      <c r="M22" s="28"/>
      <c r="N22" s="28"/>
      <c r="R22" s="196" t="s">
        <v>14</v>
      </c>
      <c r="S22" s="196"/>
      <c r="T22" s="196"/>
    </row>
    <row r="23" spans="2:26" ht="4.5" customHeight="1" x14ac:dyDescent="0.2"/>
    <row r="24" spans="2:26" s="34" customFormat="1" ht="21" customHeight="1" x14ac:dyDescent="0.4">
      <c r="B24" s="33" t="s">
        <v>15</v>
      </c>
      <c r="C24" s="209" t="s">
        <v>16</v>
      </c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1"/>
      <c r="O24" s="209" t="s">
        <v>17</v>
      </c>
      <c r="P24" s="210"/>
      <c r="Q24" s="210"/>
      <c r="R24" s="210"/>
      <c r="S24" s="210"/>
      <c r="T24" s="211"/>
    </row>
    <row r="25" spans="2:26" s="34" customFormat="1" ht="21" customHeight="1" x14ac:dyDescent="0.4">
      <c r="B25" s="35" t="s">
        <v>18</v>
      </c>
      <c r="C25" s="212" t="s">
        <v>19</v>
      </c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4"/>
      <c r="O25" s="212" t="s">
        <v>20</v>
      </c>
      <c r="P25" s="213"/>
      <c r="Q25" s="213"/>
      <c r="R25" s="213"/>
      <c r="S25" s="213"/>
      <c r="T25" s="214"/>
    </row>
    <row r="26" spans="2:26" ht="22.5" customHeight="1" x14ac:dyDescent="0.45">
      <c r="B26" s="107">
        <v>1</v>
      </c>
      <c r="C26" s="36" t="s">
        <v>21</v>
      </c>
      <c r="D26" s="37"/>
      <c r="E26" s="37"/>
      <c r="F26" s="37"/>
      <c r="G26" s="37"/>
      <c r="H26" s="37"/>
      <c r="I26" s="37"/>
      <c r="J26" s="37"/>
      <c r="K26" s="37"/>
      <c r="L26" s="38"/>
      <c r="M26" s="39"/>
      <c r="N26" s="40"/>
      <c r="O26" s="41"/>
      <c r="P26" s="42"/>
      <c r="Q26" s="197" t="e">
        <f>VLOOKUP($E$4,'ชื่อ นามสกุล ผู้บริจาค'!A4:I25,5,FALSE)</f>
        <v>#N/A</v>
      </c>
      <c r="R26" s="197"/>
      <c r="S26" s="42"/>
      <c r="T26" s="43"/>
    </row>
    <row r="27" spans="2:26" ht="17.25" customHeight="1" x14ac:dyDescent="0.35">
      <c r="B27" s="44"/>
      <c r="C27" s="198"/>
      <c r="D27" s="199"/>
      <c r="E27" s="199"/>
      <c r="F27" s="199"/>
      <c r="G27" s="199"/>
      <c r="H27" s="199"/>
      <c r="I27" s="199"/>
      <c r="J27" s="199"/>
      <c r="K27" s="199"/>
      <c r="L27" s="45"/>
      <c r="M27" s="45"/>
      <c r="N27" s="46"/>
      <c r="O27" s="47"/>
      <c r="P27" s="48"/>
      <c r="Q27" s="48"/>
      <c r="R27" s="48"/>
      <c r="S27" s="48"/>
      <c r="T27" s="49"/>
    </row>
    <row r="28" spans="2:26" ht="17.25" customHeight="1" x14ac:dyDescent="0.35">
      <c r="B28" s="44"/>
      <c r="C28" s="50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47"/>
      <c r="P28" s="51"/>
      <c r="Q28" s="52"/>
      <c r="R28" s="52"/>
      <c r="S28" s="52"/>
      <c r="T28" s="53"/>
    </row>
    <row r="29" spans="2:26" ht="17.25" customHeight="1" x14ac:dyDescent="0.35">
      <c r="B29" s="44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4"/>
      <c r="O29" s="55"/>
      <c r="P29" s="51"/>
      <c r="Q29" s="51"/>
      <c r="R29" s="51"/>
      <c r="S29" s="51"/>
      <c r="T29" s="54"/>
    </row>
    <row r="30" spans="2:26" ht="17.25" customHeight="1" x14ac:dyDescent="0.35">
      <c r="B30" s="44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4"/>
      <c r="O30" s="55"/>
      <c r="P30" s="51"/>
      <c r="Q30" s="51"/>
      <c r="R30" s="51"/>
      <c r="S30" s="51"/>
      <c r="T30" s="54"/>
    </row>
    <row r="31" spans="2:26" ht="17.25" customHeight="1" x14ac:dyDescent="0.35">
      <c r="B31" s="44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4"/>
      <c r="O31" s="55"/>
      <c r="P31" s="51"/>
      <c r="Q31" s="51"/>
      <c r="R31" s="51"/>
      <c r="S31" s="51"/>
      <c r="T31" s="54"/>
    </row>
    <row r="32" spans="2:26" ht="3" customHeight="1" x14ac:dyDescent="0.2"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59"/>
      <c r="P32" s="57"/>
      <c r="Q32" s="57"/>
      <c r="R32" s="57"/>
      <c r="S32" s="57"/>
      <c r="T32" s="58"/>
    </row>
    <row r="33" spans="2:20" ht="29.25" customHeight="1" x14ac:dyDescent="0.2">
      <c r="B33" s="200" t="s">
        <v>23</v>
      </c>
      <c r="C33" s="201"/>
      <c r="D33" s="201"/>
      <c r="E33" s="202"/>
      <c r="F33" s="203" t="e">
        <f>(BAHTTEXT(Q33))</f>
        <v>#N/A</v>
      </c>
      <c r="G33" s="204"/>
      <c r="H33" s="204"/>
      <c r="I33" s="204"/>
      <c r="J33" s="204"/>
      <c r="K33" s="204"/>
      <c r="L33" s="204"/>
      <c r="M33" s="204"/>
      <c r="N33" s="205"/>
      <c r="O33" s="60"/>
      <c r="P33" s="61"/>
      <c r="Q33" s="206" t="e">
        <f>SUM(Q26:R32)</f>
        <v>#N/A</v>
      </c>
      <c r="R33" s="206"/>
      <c r="S33" s="62"/>
      <c r="T33" s="63"/>
    </row>
    <row r="34" spans="2:20" ht="15.75" customHeight="1" x14ac:dyDescent="0.2">
      <c r="O34" s="207"/>
      <c r="P34" s="207"/>
      <c r="Q34" s="207"/>
      <c r="R34" s="208"/>
      <c r="S34" s="208"/>
      <c r="T34" s="208"/>
    </row>
    <row r="35" spans="2:20" ht="3" customHeight="1" x14ac:dyDescent="0.35">
      <c r="B35" s="189"/>
      <c r="C35" s="190"/>
      <c r="D35" s="190"/>
      <c r="E35" s="190"/>
      <c r="F35" s="190"/>
      <c r="G35" s="190"/>
      <c r="H35" s="190"/>
      <c r="I35" s="190"/>
      <c r="J35" s="190"/>
      <c r="K35" s="64"/>
      <c r="L35" s="64"/>
      <c r="M35" s="64"/>
      <c r="N35" s="64"/>
      <c r="O35" s="64"/>
      <c r="P35" s="64"/>
      <c r="Q35" s="64"/>
      <c r="R35" s="65"/>
      <c r="S35" s="65"/>
      <c r="T35" s="65"/>
    </row>
    <row r="36" spans="2:20" ht="17.25" customHeight="1" x14ac:dyDescent="0.4">
      <c r="B36" s="191" t="s">
        <v>24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66"/>
      <c r="P36" s="66"/>
      <c r="Q36" s="66"/>
      <c r="R36" s="66"/>
      <c r="S36" s="66"/>
      <c r="T36" s="66"/>
    </row>
    <row r="37" spans="2:20" s="25" customFormat="1" ht="16.5" customHeight="1" x14ac:dyDescent="0.2"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</row>
    <row r="38" spans="2:20" s="25" customFormat="1" ht="16.5" customHeight="1" x14ac:dyDescent="0.35">
      <c r="B38" s="222"/>
      <c r="C38" s="222"/>
      <c r="D38" s="222"/>
      <c r="E38" s="222"/>
      <c r="F38" s="222"/>
      <c r="G38" s="223"/>
      <c r="H38" s="223"/>
      <c r="I38" s="223"/>
      <c r="J38" s="223"/>
      <c r="K38" s="223"/>
      <c r="L38" s="67" t="s">
        <v>25</v>
      </c>
      <c r="M38" s="224"/>
      <c r="N38" s="224"/>
      <c r="O38" s="68"/>
      <c r="P38" s="68"/>
      <c r="Q38" s="68"/>
      <c r="R38" s="219"/>
      <c r="S38" s="219"/>
      <c r="T38" s="219"/>
    </row>
    <row r="39" spans="2:20" s="25" customFormat="1" ht="16.5" customHeight="1" x14ac:dyDescent="0.45">
      <c r="B39" s="216"/>
      <c r="C39" s="216"/>
      <c r="D39" s="216"/>
      <c r="E39" s="216"/>
      <c r="F39" s="216"/>
      <c r="G39" s="217" t="s">
        <v>40</v>
      </c>
      <c r="H39" s="218"/>
      <c r="I39" s="218"/>
      <c r="J39" s="69"/>
      <c r="K39" s="70"/>
      <c r="L39" s="71"/>
      <c r="M39" s="72"/>
      <c r="N39" s="72"/>
      <c r="O39" s="68"/>
      <c r="P39" s="68"/>
      <c r="Q39" s="68"/>
      <c r="R39" s="219"/>
      <c r="S39" s="219"/>
      <c r="T39" s="219"/>
    </row>
    <row r="40" spans="2:20" s="25" customFormat="1" ht="21.75" customHeight="1" x14ac:dyDescent="0.2">
      <c r="B40" s="220"/>
      <c r="C40" s="220"/>
      <c r="D40" s="220"/>
      <c r="E40" s="220"/>
      <c r="F40" s="220"/>
      <c r="G40" s="221"/>
      <c r="H40" s="221"/>
      <c r="I40" s="221"/>
      <c r="J40" s="221"/>
      <c r="K40" s="221"/>
      <c r="L40" s="221"/>
      <c r="M40" s="221"/>
      <c r="N40" s="221"/>
      <c r="O40" s="130"/>
      <c r="P40" s="130"/>
      <c r="Q40" s="130"/>
      <c r="R40" s="220"/>
      <c r="S40" s="220"/>
      <c r="T40" s="220"/>
    </row>
    <row r="41" spans="2:20" s="25" customFormat="1" ht="27" customHeight="1" x14ac:dyDescent="0.4">
      <c r="B41" s="191" t="s">
        <v>26</v>
      </c>
      <c r="C41" s="191"/>
      <c r="D41" s="191"/>
      <c r="E41" s="191"/>
      <c r="F41" s="191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</row>
    <row r="42" spans="2:20" ht="17.25" customHeight="1" x14ac:dyDescent="0.2">
      <c r="B42" s="73"/>
      <c r="C42" s="74"/>
      <c r="D42" s="74"/>
      <c r="E42" s="74"/>
      <c r="F42" s="74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</row>
    <row r="43" spans="2:20" ht="22.5" customHeight="1" x14ac:dyDescent="0.2">
      <c r="B43" s="128"/>
      <c r="C43" s="23"/>
      <c r="D43" s="23"/>
      <c r="E43" s="23"/>
      <c r="F43" s="23"/>
      <c r="G43" s="23"/>
      <c r="H43" s="23"/>
      <c r="I43" s="23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2:20" ht="21" customHeight="1" x14ac:dyDescent="0.2">
      <c r="B44" s="128"/>
      <c r="C44" s="23"/>
      <c r="D44" s="23"/>
      <c r="E44" s="23"/>
      <c r="F44" s="23"/>
      <c r="G44" s="23"/>
      <c r="H44" s="23"/>
      <c r="I44" s="23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2:20" s="77" customFormat="1" ht="24" customHeight="1" x14ac:dyDescent="0.45">
      <c r="B45" s="75"/>
      <c r="C45" s="228" t="s">
        <v>37</v>
      </c>
      <c r="D45" s="228"/>
      <c r="E45" s="228"/>
      <c r="F45" s="228"/>
      <c r="G45" s="228"/>
      <c r="H45" s="228"/>
      <c r="I45" s="228"/>
      <c r="J45" s="228"/>
      <c r="K45" s="76"/>
      <c r="L45" s="76"/>
      <c r="M45" s="228" t="s">
        <v>27</v>
      </c>
      <c r="N45" s="228"/>
      <c r="O45" s="228"/>
      <c r="P45" s="228"/>
      <c r="Q45" s="228"/>
      <c r="R45" s="228"/>
      <c r="S45" s="228"/>
      <c r="T45" s="76"/>
    </row>
    <row r="46" spans="2:20" s="77" customFormat="1" ht="15.75" customHeight="1" x14ac:dyDescent="0.45">
      <c r="B46" s="75"/>
      <c r="C46" s="76"/>
      <c r="D46" s="229" t="s">
        <v>28</v>
      </c>
      <c r="E46" s="229"/>
      <c r="F46" s="229"/>
      <c r="G46" s="229"/>
      <c r="H46" s="229"/>
      <c r="I46" s="229"/>
      <c r="J46" s="76"/>
      <c r="K46" s="76"/>
      <c r="L46" s="76"/>
      <c r="M46" s="229" t="s">
        <v>29</v>
      </c>
      <c r="N46" s="229"/>
      <c r="O46" s="229"/>
      <c r="P46" s="229"/>
      <c r="Q46" s="229"/>
      <c r="R46" s="229"/>
      <c r="S46" s="229"/>
      <c r="T46" s="76"/>
    </row>
    <row r="47" spans="2:20" ht="9" customHeight="1" x14ac:dyDescent="0.2">
      <c r="B47" s="128"/>
      <c r="C47" s="25"/>
      <c r="D47" s="225"/>
      <c r="E47" s="225"/>
      <c r="F47" s="225"/>
      <c r="G47" s="225"/>
      <c r="H47" s="225"/>
      <c r="I47" s="225"/>
      <c r="J47" s="25"/>
      <c r="K47" s="25"/>
      <c r="L47" s="25"/>
      <c r="M47" s="225"/>
      <c r="N47" s="225"/>
      <c r="O47" s="225"/>
      <c r="P47" s="225"/>
      <c r="Q47" s="225"/>
      <c r="R47" s="225"/>
      <c r="S47" s="225"/>
      <c r="T47" s="25"/>
    </row>
    <row r="48" spans="2:20" ht="13.5" customHeight="1" x14ac:dyDescent="0.2">
      <c r="B48" s="128"/>
      <c r="C48" s="25"/>
      <c r="D48" s="131"/>
      <c r="E48" s="131"/>
      <c r="F48" s="131"/>
      <c r="G48" s="131"/>
      <c r="H48" s="131"/>
      <c r="I48" s="131"/>
      <c r="J48" s="25"/>
      <c r="K48" s="25"/>
      <c r="L48" s="25"/>
      <c r="M48" s="131"/>
      <c r="N48" s="131"/>
      <c r="O48" s="131"/>
      <c r="P48" s="131"/>
      <c r="Q48" s="131"/>
      <c r="R48" s="131"/>
      <c r="S48" s="131"/>
      <c r="T48" s="25"/>
    </row>
    <row r="49" spans="1:22" s="78" customFormat="1" ht="16.5" customHeight="1" x14ac:dyDescent="0.2">
      <c r="B49" s="226" t="s">
        <v>30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</row>
    <row r="50" spans="1:22" s="79" customFormat="1" ht="16.5" customHeight="1" x14ac:dyDescent="0.2">
      <c r="B50" s="226" t="s">
        <v>31</v>
      </c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</row>
    <row r="51" spans="1:22" s="79" customFormat="1" ht="14.25" customHeight="1" x14ac:dyDescent="0.2">
      <c r="B51" s="132" t="s">
        <v>32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</row>
    <row r="52" spans="1:22" s="79" customFormat="1" ht="14.25" customHeight="1" x14ac:dyDescent="0.2">
      <c r="B52" s="132" t="s">
        <v>33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</row>
    <row r="53" spans="1:22" ht="15" customHeight="1" x14ac:dyDescent="0.2">
      <c r="K53" s="227"/>
      <c r="L53" s="227"/>
      <c r="M53" s="80"/>
      <c r="N53" s="80"/>
      <c r="O53" s="80"/>
    </row>
    <row r="54" spans="1:22" s="92" customFormat="1" ht="16.5" customHeight="1" x14ac:dyDescent="0.3">
      <c r="B54" s="93"/>
      <c r="Q54" s="81" t="s">
        <v>35</v>
      </c>
      <c r="T54" s="94"/>
    </row>
    <row r="56" spans="1:22" ht="16.5" customHeight="1" x14ac:dyDescent="0.5">
      <c r="A56" s="5"/>
      <c r="B56" s="2"/>
      <c r="C56" s="3"/>
      <c r="D56" s="3"/>
      <c r="E56" s="4"/>
      <c r="F56" s="181" t="s">
        <v>0</v>
      </c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2"/>
      <c r="T56" s="182"/>
      <c r="U56" s="182"/>
      <c r="V56" s="81"/>
    </row>
    <row r="57" spans="1:22" ht="16.5" customHeight="1" x14ac:dyDescent="0.55000000000000004">
      <c r="A57" s="5"/>
      <c r="B57" s="6"/>
      <c r="C57" s="7"/>
      <c r="D57" s="7"/>
      <c r="E57" s="8"/>
      <c r="F57" s="8"/>
      <c r="G57" s="9"/>
      <c r="H57" s="10"/>
      <c r="I57" s="9" t="s">
        <v>1</v>
      </c>
      <c r="J57" s="9"/>
      <c r="K57" s="10"/>
      <c r="L57" s="10"/>
      <c r="M57" s="10"/>
      <c r="N57" s="10"/>
      <c r="O57" s="10"/>
      <c r="P57" s="10"/>
      <c r="Q57" s="10"/>
      <c r="R57" s="10"/>
      <c r="S57" s="10"/>
      <c r="T57" s="9"/>
      <c r="U57" s="11"/>
      <c r="V57" s="81"/>
    </row>
    <row r="58" spans="1:22" ht="16.5" customHeight="1" x14ac:dyDescent="0.5">
      <c r="A58" s="5"/>
      <c r="B58" s="6"/>
      <c r="C58" s="7"/>
      <c r="D58" s="7"/>
      <c r="E58" s="8"/>
      <c r="F58" s="8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5"/>
    </row>
    <row r="59" spans="1:22" ht="16.5" customHeight="1" x14ac:dyDescent="0.35">
      <c r="A59" s="14"/>
      <c r="B59" s="183"/>
      <c r="C59" s="183"/>
      <c r="D59" s="183"/>
      <c r="E59" s="125" t="s">
        <v>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</row>
    <row r="60" spans="1:22" ht="16.5" customHeight="1" x14ac:dyDescent="0.35">
      <c r="A60" s="14"/>
      <c r="B60" s="183"/>
      <c r="C60" s="183"/>
      <c r="D60" s="183"/>
      <c r="E60" s="125" t="s">
        <v>3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4"/>
    </row>
    <row r="61" spans="1:22" ht="4.5" customHeight="1" x14ac:dyDescent="0.5">
      <c r="A61" s="15"/>
      <c r="B61" s="184"/>
      <c r="C61" s="184"/>
      <c r="D61" s="184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5"/>
    </row>
    <row r="62" spans="1:22" ht="16.5" customHeight="1" x14ac:dyDescent="0.35">
      <c r="A62" s="14"/>
      <c r="B62" s="183"/>
      <c r="C62" s="183"/>
      <c r="D62" s="183"/>
      <c r="E62" s="14"/>
      <c r="F62" s="13"/>
      <c r="G62" s="13"/>
      <c r="H62" s="13"/>
      <c r="I62" s="13"/>
      <c r="J62" s="125" t="s">
        <v>4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4"/>
    </row>
    <row r="63" spans="1:22" ht="20.25" customHeight="1" x14ac:dyDescent="0.2">
      <c r="O63" s="16"/>
      <c r="P63" s="192" t="s">
        <v>5</v>
      </c>
      <c r="Q63" s="192"/>
      <c r="R63" s="192"/>
      <c r="S63" s="192"/>
      <c r="T63" s="192"/>
    </row>
    <row r="64" spans="1:22" ht="16.5" customHeight="1" x14ac:dyDescent="0.2">
      <c r="B64" s="17" t="s">
        <v>6</v>
      </c>
      <c r="N64" s="18"/>
      <c r="O64" s="19"/>
      <c r="P64" s="185" t="s">
        <v>7</v>
      </c>
      <c r="Q64" s="185"/>
      <c r="R64" s="185"/>
      <c r="S64" s="185"/>
      <c r="T64" s="185"/>
    </row>
    <row r="65" spans="1:21" ht="16.5" customHeight="1" x14ac:dyDescent="0.45">
      <c r="B65" s="20" t="s">
        <v>8</v>
      </c>
      <c r="C65" s="21"/>
      <c r="D65" s="21"/>
      <c r="E65" s="21"/>
      <c r="H65" s="193" t="s">
        <v>39</v>
      </c>
      <c r="I65" s="193"/>
      <c r="J65" s="193"/>
      <c r="K65" s="193"/>
      <c r="L65" s="193"/>
      <c r="M65" s="193"/>
      <c r="N65" s="18"/>
      <c r="O65" s="22"/>
      <c r="P65" s="22" t="s">
        <v>9</v>
      </c>
      <c r="Q65" s="23"/>
      <c r="R65" s="194" t="e">
        <f>R16</f>
        <v>#N/A</v>
      </c>
      <c r="S65" s="194" t="e">
        <f>VLOOKUP(#REF!,'ชื่อ นามสกุล ผู้บริจาค'!#REF!,2,FALSE)</f>
        <v>#REF!</v>
      </c>
      <c r="T65" s="194" t="e">
        <f>VLOOKUP(A58,'ชื่อ นามสกุล ผู้บริจาค'!#REF!,2,FALSE)</f>
        <v>#REF!</v>
      </c>
    </row>
    <row r="66" spans="1:21" ht="21.75" customHeight="1" x14ac:dyDescent="0.2">
      <c r="B66" s="24"/>
      <c r="C66" s="186" t="e">
        <f>C17</f>
        <v>#N/A</v>
      </c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22"/>
      <c r="O66" s="22"/>
      <c r="P66" s="22" t="s">
        <v>11</v>
      </c>
      <c r="Q66" s="25"/>
      <c r="R66" s="187" t="e">
        <f>R17</f>
        <v>#N/A</v>
      </c>
      <c r="S66" s="230"/>
      <c r="T66" s="230"/>
    </row>
    <row r="67" spans="1:21" ht="16.5" customHeight="1" x14ac:dyDescent="0.2">
      <c r="C67" s="186" t="e">
        <f>C18</f>
        <v>#N/A</v>
      </c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26"/>
      <c r="O67" s="27"/>
      <c r="P67" s="26"/>
      <c r="Q67" s="25"/>
      <c r="R67" s="25"/>
      <c r="S67" s="25"/>
      <c r="T67" s="25"/>
    </row>
    <row r="68" spans="1:21" ht="16.5" customHeight="1" x14ac:dyDescent="0.4">
      <c r="B68" s="28"/>
      <c r="C68" s="186" t="e">
        <f>C19</f>
        <v>#N/A</v>
      </c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28"/>
      <c r="O68" s="29"/>
      <c r="P68" s="30"/>
      <c r="Q68" s="25"/>
      <c r="R68" s="88"/>
      <c r="S68" s="88"/>
      <c r="T68" s="88"/>
    </row>
    <row r="69" spans="1:21" ht="18.75" customHeight="1" x14ac:dyDescent="0.4">
      <c r="B69" s="28"/>
      <c r="C69" s="186" t="str">
        <f>+C20</f>
        <v>เลขประจำตัวผู้เสียภาษีอากร</v>
      </c>
      <c r="D69" s="186"/>
      <c r="E69" s="186"/>
      <c r="F69" s="186"/>
      <c r="G69" s="186"/>
      <c r="H69" s="186"/>
      <c r="I69" s="215" t="e">
        <f>+I20</f>
        <v>#N/A</v>
      </c>
      <c r="J69" s="186"/>
      <c r="K69" s="186"/>
      <c r="L69" s="186"/>
      <c r="M69" s="186"/>
      <c r="N69" s="28"/>
      <c r="O69" s="29"/>
      <c r="P69" s="30"/>
      <c r="Q69" s="25"/>
      <c r="R69" s="88"/>
      <c r="S69" s="88"/>
      <c r="T69" s="88"/>
    </row>
    <row r="70" spans="1:21" ht="16.5" customHeight="1" x14ac:dyDescent="0.2">
      <c r="A70" s="31"/>
      <c r="B70" s="31"/>
      <c r="C70" s="195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32"/>
      <c r="O70" s="32"/>
      <c r="P70" s="32"/>
      <c r="Q70" s="28"/>
      <c r="R70" s="196" t="s">
        <v>13</v>
      </c>
      <c r="S70" s="196"/>
      <c r="T70" s="196"/>
      <c r="U70" s="31"/>
    </row>
    <row r="71" spans="1:21" ht="16.5" customHeight="1" x14ac:dyDescent="0.2">
      <c r="A71" s="31"/>
      <c r="B71" s="28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28"/>
      <c r="N71" s="28"/>
      <c r="O71" s="31"/>
      <c r="P71" s="31"/>
      <c r="Q71" s="31"/>
      <c r="R71" s="196" t="s">
        <v>14</v>
      </c>
      <c r="S71" s="196"/>
      <c r="T71" s="196"/>
      <c r="U71" s="31"/>
    </row>
    <row r="73" spans="1:21" ht="16.5" customHeight="1" x14ac:dyDescent="0.4">
      <c r="A73" s="34"/>
      <c r="B73" s="33" t="s">
        <v>15</v>
      </c>
      <c r="C73" s="209" t="s">
        <v>16</v>
      </c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1"/>
      <c r="O73" s="209" t="s">
        <v>17</v>
      </c>
      <c r="P73" s="210"/>
      <c r="Q73" s="210"/>
      <c r="R73" s="210"/>
      <c r="S73" s="210"/>
      <c r="T73" s="211"/>
      <c r="U73" s="34"/>
    </row>
    <row r="74" spans="1:21" ht="16.5" customHeight="1" x14ac:dyDescent="0.4">
      <c r="A74" s="34"/>
      <c r="B74" s="35" t="s">
        <v>18</v>
      </c>
      <c r="C74" s="212" t="s">
        <v>19</v>
      </c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4"/>
      <c r="O74" s="212" t="s">
        <v>20</v>
      </c>
      <c r="P74" s="213"/>
      <c r="Q74" s="213"/>
      <c r="R74" s="213"/>
      <c r="S74" s="213"/>
      <c r="T74" s="214"/>
      <c r="U74" s="34"/>
    </row>
    <row r="75" spans="1:21" ht="16.5" customHeight="1" x14ac:dyDescent="0.45">
      <c r="B75" s="107">
        <v>1</v>
      </c>
      <c r="C75" s="36" t="s">
        <v>21</v>
      </c>
      <c r="D75" s="37"/>
      <c r="E75" s="37"/>
      <c r="F75" s="37"/>
      <c r="G75" s="37"/>
      <c r="H75" s="37"/>
      <c r="I75" s="37"/>
      <c r="J75" s="37"/>
      <c r="K75" s="37"/>
      <c r="L75" s="38"/>
      <c r="M75" s="39"/>
      <c r="N75" s="40"/>
      <c r="O75" s="41"/>
      <c r="P75" s="42"/>
      <c r="Q75" s="197" t="e">
        <f>Q26</f>
        <v>#N/A</v>
      </c>
      <c r="R75" s="197"/>
      <c r="S75" s="42"/>
      <c r="T75" s="43"/>
    </row>
    <row r="76" spans="1:21" ht="16.5" customHeight="1" x14ac:dyDescent="0.35">
      <c r="B76" s="44"/>
      <c r="C76" s="198"/>
      <c r="D76" s="199"/>
      <c r="E76" s="199"/>
      <c r="F76" s="199"/>
      <c r="G76" s="199"/>
      <c r="H76" s="199"/>
      <c r="I76" s="199"/>
      <c r="J76" s="199"/>
      <c r="K76" s="199"/>
      <c r="L76" s="45"/>
      <c r="M76" s="45"/>
      <c r="N76" s="46"/>
      <c r="O76" s="47"/>
      <c r="P76" s="48"/>
      <c r="Q76" s="48"/>
      <c r="R76" s="48"/>
      <c r="S76" s="48"/>
      <c r="T76" s="49"/>
    </row>
    <row r="77" spans="1:21" ht="16.5" customHeight="1" x14ac:dyDescent="0.35">
      <c r="B77" s="44"/>
      <c r="C77" s="50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6"/>
      <c r="O77" s="47"/>
      <c r="P77" s="51"/>
      <c r="Q77" s="52"/>
      <c r="R77" s="52"/>
      <c r="S77" s="52"/>
      <c r="T77" s="53"/>
    </row>
    <row r="78" spans="1:21" ht="16.5" customHeight="1" x14ac:dyDescent="0.35">
      <c r="B78" s="44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4"/>
      <c r="O78" s="55"/>
      <c r="P78" s="51"/>
      <c r="Q78" s="51"/>
      <c r="R78" s="51"/>
      <c r="S78" s="51"/>
      <c r="T78" s="54"/>
    </row>
    <row r="79" spans="1:21" ht="16.5" customHeight="1" x14ac:dyDescent="0.35">
      <c r="B79" s="44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4"/>
      <c r="O79" s="55"/>
      <c r="P79" s="51"/>
      <c r="Q79" s="51"/>
      <c r="R79" s="51"/>
      <c r="S79" s="51"/>
      <c r="T79" s="54"/>
    </row>
    <row r="80" spans="1:21" ht="16.5" customHeight="1" x14ac:dyDescent="0.35">
      <c r="B80" s="44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4"/>
      <c r="O80" s="55"/>
      <c r="P80" s="51"/>
      <c r="Q80" s="51"/>
      <c r="R80" s="51"/>
      <c r="S80" s="51"/>
      <c r="T80" s="54"/>
    </row>
    <row r="81" spans="1:21" ht="16.5" customHeight="1" x14ac:dyDescent="0.2"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8"/>
      <c r="O81" s="59"/>
      <c r="P81" s="57"/>
      <c r="Q81" s="57"/>
      <c r="R81" s="57"/>
      <c r="S81" s="57"/>
      <c r="T81" s="58"/>
    </row>
    <row r="82" spans="1:21" ht="16.5" customHeight="1" x14ac:dyDescent="0.2">
      <c r="B82" s="200" t="s">
        <v>23</v>
      </c>
      <c r="C82" s="201"/>
      <c r="D82" s="201"/>
      <c r="E82" s="202"/>
      <c r="F82" s="203" t="e">
        <f>(BAHTTEXT(Q82))</f>
        <v>#N/A</v>
      </c>
      <c r="G82" s="204"/>
      <c r="H82" s="204"/>
      <c r="I82" s="204"/>
      <c r="J82" s="204"/>
      <c r="K82" s="204"/>
      <c r="L82" s="204"/>
      <c r="M82" s="204"/>
      <c r="N82" s="205"/>
      <c r="O82" s="60"/>
      <c r="P82" s="61"/>
      <c r="Q82" s="206" t="e">
        <f>SUM(Q75:R81)</f>
        <v>#N/A</v>
      </c>
      <c r="R82" s="206"/>
      <c r="S82" s="62"/>
      <c r="T82" s="63"/>
    </row>
    <row r="83" spans="1:21" ht="16.5" customHeight="1" x14ac:dyDescent="0.2">
      <c r="O83" s="207"/>
      <c r="P83" s="207"/>
      <c r="Q83" s="207"/>
      <c r="R83" s="208"/>
      <c r="S83" s="208"/>
      <c r="T83" s="208"/>
    </row>
    <row r="84" spans="1:21" ht="16.5" customHeight="1" x14ac:dyDescent="0.35">
      <c r="B84" s="189"/>
      <c r="C84" s="190"/>
      <c r="D84" s="190"/>
      <c r="E84" s="190"/>
      <c r="F84" s="190"/>
      <c r="G84" s="190"/>
      <c r="H84" s="190"/>
      <c r="I84" s="190"/>
      <c r="J84" s="190"/>
      <c r="K84" s="64"/>
      <c r="L84" s="64"/>
      <c r="M84" s="64"/>
      <c r="N84" s="64"/>
      <c r="O84" s="64"/>
      <c r="P84" s="64"/>
      <c r="Q84" s="64"/>
      <c r="R84" s="65"/>
      <c r="S84" s="65"/>
      <c r="T84" s="65"/>
    </row>
    <row r="85" spans="1:21" ht="16.5" customHeight="1" x14ac:dyDescent="0.4">
      <c r="B85" s="191" t="s">
        <v>24</v>
      </c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66"/>
      <c r="P85" s="66"/>
      <c r="Q85" s="66"/>
      <c r="R85" s="66"/>
      <c r="S85" s="66"/>
      <c r="T85" s="66"/>
    </row>
    <row r="86" spans="1:21" ht="16.5" customHeight="1" x14ac:dyDescent="0.2">
      <c r="A86" s="25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5"/>
    </row>
    <row r="87" spans="1:21" ht="16.5" customHeight="1" x14ac:dyDescent="0.35">
      <c r="A87" s="25"/>
      <c r="B87" s="222"/>
      <c r="C87" s="222"/>
      <c r="D87" s="222"/>
      <c r="E87" s="222"/>
      <c r="F87" s="222"/>
      <c r="G87" s="223"/>
      <c r="H87" s="223"/>
      <c r="I87" s="223"/>
      <c r="J87" s="223"/>
      <c r="K87" s="223"/>
      <c r="L87" s="67" t="s">
        <v>25</v>
      </c>
      <c r="M87" s="224"/>
      <c r="N87" s="224"/>
      <c r="O87" s="68"/>
      <c r="P87" s="68"/>
      <c r="Q87" s="68"/>
      <c r="R87" s="219"/>
      <c r="S87" s="219"/>
      <c r="T87" s="219"/>
      <c r="U87" s="25"/>
    </row>
    <row r="88" spans="1:21" ht="16.5" customHeight="1" x14ac:dyDescent="0.45">
      <c r="A88" s="25"/>
      <c r="B88" s="216"/>
      <c r="C88" s="216"/>
      <c r="D88" s="216"/>
      <c r="E88" s="216"/>
      <c r="F88" s="216"/>
      <c r="G88" s="217" t="s">
        <v>40</v>
      </c>
      <c r="H88" s="218"/>
      <c r="I88" s="218"/>
      <c r="J88" s="69"/>
      <c r="K88" s="70"/>
      <c r="L88" s="71"/>
      <c r="M88" s="72"/>
      <c r="N88" s="72"/>
      <c r="O88" s="68"/>
      <c r="P88" s="68"/>
      <c r="Q88" s="68"/>
      <c r="R88" s="219"/>
      <c r="S88" s="219"/>
      <c r="T88" s="219"/>
      <c r="U88" s="25"/>
    </row>
    <row r="89" spans="1:21" ht="24" customHeight="1" x14ac:dyDescent="0.2">
      <c r="A89" s="25"/>
      <c r="B89" s="220"/>
      <c r="C89" s="220"/>
      <c r="D89" s="220"/>
      <c r="E89" s="220"/>
      <c r="F89" s="220"/>
      <c r="G89" s="221"/>
      <c r="H89" s="221"/>
      <c r="I89" s="221"/>
      <c r="J89" s="221"/>
      <c r="K89" s="221"/>
      <c r="L89" s="221"/>
      <c r="M89" s="221"/>
      <c r="N89" s="221"/>
      <c r="O89" s="130"/>
      <c r="P89" s="130"/>
      <c r="Q89" s="130"/>
      <c r="R89" s="220"/>
      <c r="S89" s="220"/>
      <c r="T89" s="220"/>
      <c r="U89" s="25"/>
    </row>
    <row r="90" spans="1:21" ht="16.5" customHeight="1" x14ac:dyDescent="0.2">
      <c r="A90" s="25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25"/>
    </row>
    <row r="91" spans="1:21" ht="16.5" customHeight="1" x14ac:dyDescent="0.4">
      <c r="A91" s="25"/>
      <c r="B91" s="191" t="s">
        <v>26</v>
      </c>
      <c r="C91" s="191"/>
      <c r="D91" s="191"/>
      <c r="E91" s="191"/>
      <c r="F91" s="191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25"/>
    </row>
    <row r="92" spans="1:21" ht="16.5" customHeight="1" x14ac:dyDescent="0.2">
      <c r="B92" s="73"/>
      <c r="C92" s="74"/>
      <c r="D92" s="74"/>
      <c r="E92" s="74"/>
      <c r="F92" s="74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</row>
    <row r="93" spans="1:21" ht="16.5" customHeight="1" x14ac:dyDescent="0.2">
      <c r="B93" s="128"/>
      <c r="C93" s="23"/>
      <c r="D93" s="23"/>
      <c r="E93" s="23"/>
      <c r="F93" s="23"/>
      <c r="G93" s="23"/>
      <c r="H93" s="23"/>
      <c r="I93" s="23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</row>
    <row r="94" spans="1:21" ht="16.5" customHeight="1" x14ac:dyDescent="0.2">
      <c r="B94" s="128"/>
      <c r="C94" s="23"/>
      <c r="D94" s="23"/>
      <c r="E94" s="23"/>
      <c r="F94" s="23"/>
      <c r="G94" s="23"/>
      <c r="H94" s="23"/>
      <c r="I94" s="23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</row>
    <row r="95" spans="1:21" ht="16.5" customHeight="1" x14ac:dyDescent="0.45">
      <c r="A95" s="77"/>
      <c r="B95" s="75"/>
      <c r="C95" s="228" t="s">
        <v>37</v>
      </c>
      <c r="D95" s="228"/>
      <c r="E95" s="228"/>
      <c r="F95" s="228"/>
      <c r="G95" s="228"/>
      <c r="H95" s="228"/>
      <c r="I95" s="228"/>
      <c r="J95" s="228"/>
      <c r="K95" s="76"/>
      <c r="L95" s="76"/>
      <c r="M95" s="228" t="s">
        <v>27</v>
      </c>
      <c r="N95" s="228"/>
      <c r="O95" s="228"/>
      <c r="P95" s="228"/>
      <c r="Q95" s="228"/>
      <c r="R95" s="228"/>
      <c r="S95" s="228"/>
      <c r="T95" s="76"/>
      <c r="U95" s="77"/>
    </row>
    <row r="96" spans="1:21" ht="16.5" customHeight="1" x14ac:dyDescent="0.45">
      <c r="A96" s="77"/>
      <c r="B96" s="75"/>
      <c r="C96" s="76"/>
      <c r="D96" s="229" t="s">
        <v>28</v>
      </c>
      <c r="E96" s="229"/>
      <c r="F96" s="229"/>
      <c r="G96" s="229"/>
      <c r="H96" s="229"/>
      <c r="I96" s="229"/>
      <c r="J96" s="76"/>
      <c r="K96" s="76"/>
      <c r="L96" s="76"/>
      <c r="M96" s="229" t="s">
        <v>29</v>
      </c>
      <c r="N96" s="229"/>
      <c r="O96" s="229"/>
      <c r="P96" s="229"/>
      <c r="Q96" s="229"/>
      <c r="R96" s="229"/>
      <c r="S96" s="229"/>
      <c r="T96" s="76"/>
      <c r="U96" s="77"/>
    </row>
    <row r="97" spans="1:21" ht="16.5" customHeight="1" x14ac:dyDescent="0.2">
      <c r="B97" s="128"/>
      <c r="C97" s="25"/>
      <c r="D97" s="225"/>
      <c r="E97" s="225"/>
      <c r="F97" s="225"/>
      <c r="G97" s="225"/>
      <c r="H97" s="225"/>
      <c r="I97" s="225"/>
      <c r="J97" s="25"/>
      <c r="K97" s="25"/>
      <c r="L97" s="25"/>
      <c r="M97" s="225"/>
      <c r="N97" s="225"/>
      <c r="O97" s="225"/>
      <c r="P97" s="225"/>
      <c r="Q97" s="225"/>
      <c r="R97" s="225"/>
      <c r="S97" s="225"/>
      <c r="T97" s="25"/>
    </row>
    <row r="98" spans="1:21" ht="16.5" customHeight="1" x14ac:dyDescent="0.2">
      <c r="B98" s="128"/>
      <c r="C98" s="25"/>
      <c r="D98" s="131"/>
      <c r="E98" s="131"/>
      <c r="F98" s="131"/>
      <c r="G98" s="131"/>
      <c r="H98" s="131"/>
      <c r="I98" s="131"/>
      <c r="J98" s="25"/>
      <c r="K98" s="25"/>
      <c r="L98" s="25"/>
      <c r="M98" s="131"/>
      <c r="N98" s="131"/>
      <c r="O98" s="131"/>
      <c r="P98" s="131"/>
      <c r="Q98" s="131"/>
      <c r="R98" s="131"/>
      <c r="S98" s="131"/>
      <c r="T98" s="25"/>
    </row>
    <row r="99" spans="1:21" ht="16.5" customHeight="1" x14ac:dyDescent="0.2">
      <c r="A99" s="78"/>
      <c r="B99" s="226" t="s">
        <v>30</v>
      </c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78"/>
    </row>
    <row r="100" spans="1:21" ht="16.5" customHeight="1" x14ac:dyDescent="0.2">
      <c r="A100" s="79"/>
      <c r="B100" s="226" t="s">
        <v>31</v>
      </c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</row>
    <row r="101" spans="1:21" ht="16.5" customHeight="1" x14ac:dyDescent="0.2">
      <c r="A101" s="79"/>
      <c r="B101" s="132" t="s">
        <v>32</v>
      </c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79"/>
    </row>
    <row r="102" spans="1:21" ht="16.5" customHeight="1" x14ac:dyDescent="0.2">
      <c r="A102" s="79"/>
      <c r="B102" s="132" t="s">
        <v>33</v>
      </c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79"/>
    </row>
    <row r="103" spans="1:21" ht="16.5" customHeight="1" x14ac:dyDescent="0.2">
      <c r="K103" s="227"/>
      <c r="L103" s="227"/>
      <c r="M103" s="80"/>
      <c r="N103" s="80"/>
      <c r="O103" s="80"/>
    </row>
    <row r="104" spans="1:21" s="92" customFormat="1" ht="16.5" customHeight="1" x14ac:dyDescent="0.3">
      <c r="B104" s="93"/>
      <c r="Q104" s="95" t="s">
        <v>36</v>
      </c>
      <c r="T104" s="94"/>
    </row>
    <row r="105" spans="1:21" ht="5.25" customHeight="1" x14ac:dyDescent="0.2"/>
    <row r="106" spans="1:21" s="5" customFormat="1" ht="22.5" customHeight="1" x14ac:dyDescent="0.5">
      <c r="B106" s="2"/>
      <c r="C106" s="3"/>
      <c r="D106" s="3"/>
      <c r="E106" s="4"/>
      <c r="F106" s="181" t="s">
        <v>0</v>
      </c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2"/>
      <c r="T106" s="182"/>
      <c r="U106" s="182"/>
    </row>
    <row r="107" spans="1:21" s="5" customFormat="1" ht="26.25" customHeight="1" x14ac:dyDescent="0.55000000000000004">
      <c r="B107" s="6"/>
      <c r="C107" s="7"/>
      <c r="D107" s="7"/>
      <c r="E107" s="8"/>
      <c r="F107" s="8"/>
      <c r="G107" s="9"/>
      <c r="H107" s="10"/>
      <c r="I107" s="9" t="s">
        <v>1</v>
      </c>
      <c r="J107" s="9"/>
      <c r="K107" s="10"/>
      <c r="L107" s="10"/>
      <c r="M107" s="10"/>
      <c r="N107" s="10"/>
      <c r="O107" s="10"/>
      <c r="P107" s="10"/>
      <c r="Q107" s="10"/>
      <c r="R107" s="10"/>
      <c r="S107" s="10"/>
      <c r="T107" s="9"/>
      <c r="U107" s="11"/>
    </row>
    <row r="108" spans="1:21" s="5" customFormat="1" ht="20.25" customHeight="1" x14ac:dyDescent="0.5">
      <c r="B108" s="6"/>
      <c r="C108" s="7"/>
      <c r="D108" s="7"/>
      <c r="E108" s="8"/>
      <c r="F108" s="8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1" s="14" customFormat="1" ht="18" customHeight="1" x14ac:dyDescent="0.35">
      <c r="B109" s="183"/>
      <c r="C109" s="183"/>
      <c r="D109" s="183"/>
      <c r="E109" s="125" t="s">
        <v>2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1" s="14" customFormat="1" ht="13.5" customHeight="1" x14ac:dyDescent="0.35">
      <c r="B110" s="183"/>
      <c r="C110" s="183"/>
      <c r="D110" s="183"/>
      <c r="E110" s="125" t="s">
        <v>3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1" s="15" customFormat="1" ht="2.25" customHeight="1" x14ac:dyDescent="0.5">
      <c r="B111" s="184"/>
      <c r="C111" s="184"/>
      <c r="D111" s="184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</row>
    <row r="112" spans="1:21" s="14" customFormat="1" ht="18" customHeight="1" x14ac:dyDescent="0.35">
      <c r="B112" s="183"/>
      <c r="C112" s="183"/>
      <c r="D112" s="183"/>
      <c r="F112" s="13"/>
      <c r="G112" s="13"/>
      <c r="H112" s="13"/>
      <c r="I112" s="13"/>
      <c r="J112" s="125" t="s">
        <v>4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2:26" ht="21.75" customHeight="1" x14ac:dyDescent="0.2">
      <c r="O113" s="16"/>
      <c r="P113" s="192" t="s">
        <v>5</v>
      </c>
      <c r="Q113" s="192"/>
      <c r="R113" s="192"/>
      <c r="S113" s="192"/>
      <c r="T113" s="192"/>
      <c r="V113" s="192"/>
      <c r="W113" s="192"/>
      <c r="X113" s="192"/>
      <c r="Y113" s="192"/>
      <c r="Z113" s="192"/>
    </row>
    <row r="114" spans="2:26" ht="20.25" customHeight="1" x14ac:dyDescent="0.2">
      <c r="B114" s="17" t="s">
        <v>6</v>
      </c>
      <c r="N114" s="18"/>
      <c r="O114" s="19"/>
      <c r="P114" s="185" t="s">
        <v>7</v>
      </c>
      <c r="Q114" s="185"/>
      <c r="R114" s="185"/>
      <c r="S114" s="185"/>
      <c r="T114" s="185"/>
      <c r="V114" s="185"/>
      <c r="W114" s="185"/>
      <c r="X114" s="185"/>
      <c r="Y114" s="185"/>
      <c r="Z114" s="185"/>
    </row>
    <row r="115" spans="2:26" ht="18.75" customHeight="1" x14ac:dyDescent="0.45">
      <c r="B115" s="20" t="s">
        <v>8</v>
      </c>
      <c r="C115" s="21"/>
      <c r="D115" s="21"/>
      <c r="E115" s="21"/>
      <c r="H115" s="193" t="s">
        <v>39</v>
      </c>
      <c r="I115" s="193"/>
      <c r="J115" s="193"/>
      <c r="K115" s="193"/>
      <c r="L115" s="193"/>
      <c r="M115" s="193"/>
      <c r="N115" s="18"/>
      <c r="O115" s="22"/>
      <c r="P115" s="22" t="s">
        <v>9</v>
      </c>
      <c r="Q115" s="23"/>
      <c r="R115" s="194" t="e">
        <f>R16</f>
        <v>#N/A</v>
      </c>
      <c r="S115" s="194" t="e">
        <f>VLOOKUP(#REF!,'ชื่อ นามสกุล ผู้บริจาค'!#REF!,2,FALSE)</f>
        <v>#REF!</v>
      </c>
      <c r="T115" s="194" t="e">
        <f>VLOOKUP(A108,'ชื่อ นามสกุล ผู้บริจาค'!#REF!,2,FALSE)</f>
        <v>#REF!</v>
      </c>
      <c r="V115" s="192"/>
      <c r="W115" s="192"/>
      <c r="X115" s="192"/>
      <c r="Y115" s="192"/>
      <c r="Z115" s="192"/>
    </row>
    <row r="116" spans="2:26" ht="20.25" customHeight="1" x14ac:dyDescent="0.2">
      <c r="B116" s="24"/>
      <c r="C116" s="186" t="e">
        <f>C17</f>
        <v>#N/A</v>
      </c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22"/>
      <c r="O116" s="22"/>
      <c r="P116" s="22" t="s">
        <v>11</v>
      </c>
      <c r="Q116" s="25"/>
      <c r="R116" s="187" t="e">
        <f>R17</f>
        <v>#N/A</v>
      </c>
      <c r="S116" s="230"/>
      <c r="T116" s="230"/>
      <c r="V116" s="185"/>
      <c r="W116" s="185"/>
      <c r="X116" s="185"/>
      <c r="Y116" s="185"/>
      <c r="Z116" s="185"/>
    </row>
    <row r="117" spans="2:26" ht="20.25" customHeight="1" x14ac:dyDescent="0.2">
      <c r="C117" s="186" t="e">
        <f>C18</f>
        <v>#N/A</v>
      </c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26"/>
      <c r="O117" s="27"/>
      <c r="P117" s="26"/>
      <c r="Q117" s="25"/>
      <c r="R117" s="25"/>
      <c r="S117" s="25"/>
      <c r="T117" s="25"/>
    </row>
    <row r="118" spans="2:26" ht="20.25" customHeight="1" x14ac:dyDescent="0.4">
      <c r="B118" s="28"/>
      <c r="C118" s="186" t="e">
        <f>C19</f>
        <v>#N/A</v>
      </c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28"/>
      <c r="O118" s="29"/>
      <c r="P118" s="30"/>
      <c r="Q118" s="25"/>
      <c r="R118" s="88"/>
      <c r="S118" s="88"/>
      <c r="T118" s="88"/>
    </row>
    <row r="119" spans="2:26" ht="21.75" x14ac:dyDescent="0.4">
      <c r="B119" s="28"/>
      <c r="C119" s="127" t="str">
        <f>+C20</f>
        <v>เลขประจำตัวผู้เสียภาษีอากร</v>
      </c>
      <c r="D119" s="127"/>
      <c r="E119" s="127"/>
      <c r="F119" s="127"/>
      <c r="G119" s="127"/>
      <c r="H119" s="127"/>
      <c r="I119" s="215" t="e">
        <f>+I20</f>
        <v>#N/A</v>
      </c>
      <c r="J119" s="186"/>
      <c r="K119" s="186"/>
      <c r="L119" s="186"/>
      <c r="M119" s="186"/>
      <c r="N119" s="28"/>
      <c r="O119" s="29"/>
      <c r="P119" s="30"/>
      <c r="Q119" s="25"/>
      <c r="R119" s="88"/>
      <c r="S119" s="88"/>
      <c r="T119" s="88"/>
    </row>
    <row r="120" spans="2:26" s="31" customFormat="1" ht="18" customHeight="1" x14ac:dyDescent="0.2">
      <c r="C120" s="195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32"/>
      <c r="O120" s="32"/>
      <c r="P120" s="32"/>
      <c r="Q120" s="28"/>
      <c r="R120" s="196" t="s">
        <v>13</v>
      </c>
      <c r="S120" s="196"/>
      <c r="T120" s="196"/>
    </row>
    <row r="121" spans="2:26" s="31" customFormat="1" ht="12" customHeight="1" x14ac:dyDescent="0.2">
      <c r="B121" s="28"/>
      <c r="M121" s="28"/>
      <c r="N121" s="28"/>
      <c r="R121" s="196" t="s">
        <v>14</v>
      </c>
      <c r="S121" s="196"/>
      <c r="T121" s="196"/>
    </row>
    <row r="122" spans="2:26" ht="4.5" customHeight="1" x14ac:dyDescent="0.2"/>
    <row r="123" spans="2:26" s="34" customFormat="1" ht="21" customHeight="1" x14ac:dyDescent="0.4">
      <c r="B123" s="33" t="s">
        <v>15</v>
      </c>
      <c r="C123" s="209" t="s">
        <v>16</v>
      </c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1"/>
      <c r="O123" s="209" t="s">
        <v>17</v>
      </c>
      <c r="P123" s="210"/>
      <c r="Q123" s="210"/>
      <c r="R123" s="210"/>
      <c r="S123" s="210"/>
      <c r="T123" s="211"/>
    </row>
    <row r="124" spans="2:26" s="34" customFormat="1" ht="21" customHeight="1" x14ac:dyDescent="0.4">
      <c r="B124" s="35" t="s">
        <v>18</v>
      </c>
      <c r="C124" s="212" t="s">
        <v>19</v>
      </c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4"/>
      <c r="O124" s="212" t="s">
        <v>20</v>
      </c>
      <c r="P124" s="213"/>
      <c r="Q124" s="213"/>
      <c r="R124" s="213"/>
      <c r="S124" s="213"/>
      <c r="T124" s="214"/>
    </row>
    <row r="125" spans="2:26" ht="22.5" customHeight="1" x14ac:dyDescent="0.45">
      <c r="B125" s="107">
        <v>1</v>
      </c>
      <c r="C125" s="36" t="s">
        <v>21</v>
      </c>
      <c r="D125" s="37"/>
      <c r="E125" s="37"/>
      <c r="F125" s="37"/>
      <c r="G125" s="37"/>
      <c r="H125" s="37"/>
      <c r="I125" s="37"/>
      <c r="J125" s="37"/>
      <c r="K125" s="37"/>
      <c r="L125" s="38"/>
      <c r="M125" s="39"/>
      <c r="N125" s="40"/>
      <c r="O125" s="41"/>
      <c r="P125" s="42"/>
      <c r="Q125" s="197" t="e">
        <f>Q26</f>
        <v>#N/A</v>
      </c>
      <c r="R125" s="197"/>
      <c r="S125" s="42"/>
      <c r="T125" s="43"/>
    </row>
    <row r="126" spans="2:26" ht="17.25" customHeight="1" x14ac:dyDescent="0.35">
      <c r="B126" s="44"/>
      <c r="C126" s="198"/>
      <c r="D126" s="199"/>
      <c r="E126" s="199"/>
      <c r="F126" s="199"/>
      <c r="G126" s="199"/>
      <c r="H126" s="199"/>
      <c r="I126" s="199"/>
      <c r="J126" s="199"/>
      <c r="K126" s="199"/>
      <c r="L126" s="45"/>
      <c r="M126" s="45"/>
      <c r="N126" s="46"/>
      <c r="O126" s="47"/>
      <c r="P126" s="48"/>
      <c r="Q126" s="48"/>
      <c r="R126" s="48"/>
      <c r="S126" s="48"/>
      <c r="T126" s="49"/>
    </row>
    <row r="127" spans="2:26" ht="17.25" customHeight="1" x14ac:dyDescent="0.35">
      <c r="B127" s="44"/>
      <c r="C127" s="50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6"/>
      <c r="O127" s="47"/>
      <c r="P127" s="51"/>
      <c r="Q127" s="52"/>
      <c r="R127" s="52"/>
      <c r="S127" s="52"/>
      <c r="T127" s="53"/>
    </row>
    <row r="128" spans="2:26" ht="17.25" customHeight="1" x14ac:dyDescent="0.35">
      <c r="B128" s="44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4"/>
      <c r="O128" s="55"/>
      <c r="P128" s="51"/>
      <c r="Q128" s="51"/>
      <c r="R128" s="51"/>
      <c r="S128" s="51"/>
      <c r="T128" s="54"/>
    </row>
    <row r="129" spans="2:20" ht="17.25" customHeight="1" x14ac:dyDescent="0.35">
      <c r="B129" s="44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4"/>
      <c r="O129" s="55"/>
      <c r="P129" s="51"/>
      <c r="Q129" s="51"/>
      <c r="R129" s="51"/>
      <c r="S129" s="51"/>
      <c r="T129" s="54"/>
    </row>
    <row r="130" spans="2:20" ht="17.25" customHeight="1" x14ac:dyDescent="0.35">
      <c r="B130" s="44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4"/>
      <c r="O130" s="55"/>
      <c r="P130" s="51"/>
      <c r="Q130" s="51"/>
      <c r="R130" s="51"/>
      <c r="S130" s="51"/>
      <c r="T130" s="54"/>
    </row>
    <row r="131" spans="2:20" ht="3" customHeight="1" x14ac:dyDescent="0.2">
      <c r="B131" s="56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8"/>
      <c r="O131" s="59"/>
      <c r="P131" s="57"/>
      <c r="Q131" s="57"/>
      <c r="R131" s="57"/>
      <c r="S131" s="57"/>
      <c r="T131" s="58"/>
    </row>
    <row r="132" spans="2:20" ht="29.25" customHeight="1" x14ac:dyDescent="0.2">
      <c r="B132" s="200" t="s">
        <v>23</v>
      </c>
      <c r="C132" s="201"/>
      <c r="D132" s="201"/>
      <c r="E132" s="202"/>
      <c r="F132" s="203" t="e">
        <f>(BAHTTEXT(Q132))</f>
        <v>#N/A</v>
      </c>
      <c r="G132" s="204"/>
      <c r="H132" s="204"/>
      <c r="I132" s="204"/>
      <c r="J132" s="204"/>
      <c r="K132" s="204"/>
      <c r="L132" s="204"/>
      <c r="M132" s="204"/>
      <c r="N132" s="205"/>
      <c r="O132" s="60"/>
      <c r="P132" s="61"/>
      <c r="Q132" s="206" t="e">
        <f>SUM(Q125:R131)</f>
        <v>#N/A</v>
      </c>
      <c r="R132" s="206"/>
      <c r="S132" s="62"/>
      <c r="T132" s="63"/>
    </row>
    <row r="133" spans="2:20" ht="15.75" customHeight="1" x14ac:dyDescent="0.2">
      <c r="O133" s="207"/>
      <c r="P133" s="207"/>
      <c r="Q133" s="207"/>
      <c r="R133" s="208"/>
      <c r="S133" s="208"/>
      <c r="T133" s="208"/>
    </row>
    <row r="134" spans="2:20" ht="3" customHeight="1" x14ac:dyDescent="0.35">
      <c r="B134" s="189"/>
      <c r="C134" s="190"/>
      <c r="D134" s="190"/>
      <c r="E134" s="190"/>
      <c r="F134" s="190"/>
      <c r="G134" s="190"/>
      <c r="H134" s="190"/>
      <c r="I134" s="190"/>
      <c r="J134" s="190"/>
      <c r="K134" s="64"/>
      <c r="L134" s="64"/>
      <c r="M134" s="64"/>
      <c r="N134" s="64"/>
      <c r="O134" s="64"/>
      <c r="P134" s="64"/>
      <c r="Q134" s="64"/>
      <c r="R134" s="65"/>
      <c r="S134" s="65"/>
      <c r="T134" s="65"/>
    </row>
    <row r="135" spans="2:20" ht="17.25" customHeight="1" x14ac:dyDescent="0.4">
      <c r="B135" s="191" t="s">
        <v>24</v>
      </c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66"/>
      <c r="P135" s="66"/>
      <c r="Q135" s="66"/>
      <c r="R135" s="66"/>
      <c r="S135" s="66"/>
      <c r="T135" s="66"/>
    </row>
    <row r="136" spans="2:20" s="25" customFormat="1" ht="16.5" customHeight="1" x14ac:dyDescent="0.2"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</row>
    <row r="137" spans="2:20" s="25" customFormat="1" ht="16.5" customHeight="1" x14ac:dyDescent="0.35">
      <c r="B137" s="222"/>
      <c r="C137" s="222"/>
      <c r="D137" s="222"/>
      <c r="E137" s="222"/>
      <c r="F137" s="222"/>
      <c r="G137" s="223"/>
      <c r="H137" s="223"/>
      <c r="I137" s="223"/>
      <c r="J137" s="223"/>
      <c r="K137" s="223"/>
      <c r="L137" s="67" t="s">
        <v>25</v>
      </c>
      <c r="M137" s="224"/>
      <c r="N137" s="224"/>
      <c r="O137" s="68"/>
      <c r="P137" s="68"/>
      <c r="Q137" s="68"/>
      <c r="R137" s="219"/>
      <c r="S137" s="219"/>
      <c r="T137" s="219"/>
    </row>
    <row r="138" spans="2:20" s="25" customFormat="1" ht="16.5" customHeight="1" x14ac:dyDescent="0.45">
      <c r="B138" s="216"/>
      <c r="C138" s="216"/>
      <c r="D138" s="216"/>
      <c r="E138" s="216"/>
      <c r="F138" s="216"/>
      <c r="G138" s="217" t="s">
        <v>40</v>
      </c>
      <c r="H138" s="218"/>
      <c r="I138" s="218"/>
      <c r="J138" s="69"/>
      <c r="K138" s="70"/>
      <c r="L138" s="71"/>
      <c r="M138" s="72"/>
      <c r="N138" s="72"/>
      <c r="O138" s="68"/>
      <c r="P138" s="68"/>
      <c r="Q138" s="68"/>
      <c r="R138" s="219"/>
      <c r="S138" s="219"/>
      <c r="T138" s="219"/>
    </row>
    <row r="139" spans="2:20" s="25" customFormat="1" ht="24" customHeight="1" x14ac:dyDescent="0.2">
      <c r="B139" s="220"/>
      <c r="C139" s="220"/>
      <c r="D139" s="220"/>
      <c r="E139" s="220"/>
      <c r="F139" s="220"/>
      <c r="G139" s="221"/>
      <c r="H139" s="221"/>
      <c r="I139" s="221"/>
      <c r="J139" s="221"/>
      <c r="K139" s="221"/>
      <c r="L139" s="221"/>
      <c r="M139" s="221"/>
      <c r="N139" s="221"/>
      <c r="O139" s="130"/>
      <c r="P139" s="130"/>
      <c r="Q139" s="130"/>
      <c r="R139" s="220"/>
      <c r="S139" s="220"/>
      <c r="T139" s="220"/>
    </row>
    <row r="140" spans="2:20" s="25" customFormat="1" ht="27" customHeight="1" x14ac:dyDescent="0.4">
      <c r="B140" s="191" t="s">
        <v>26</v>
      </c>
      <c r="C140" s="191"/>
      <c r="D140" s="191"/>
      <c r="E140" s="191"/>
      <c r="F140" s="191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</row>
    <row r="141" spans="2:20" ht="21" customHeight="1" x14ac:dyDescent="0.2">
      <c r="B141" s="73"/>
      <c r="C141" s="74"/>
      <c r="D141" s="74"/>
      <c r="E141" s="74"/>
      <c r="F141" s="74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</row>
    <row r="142" spans="2:20" ht="22.5" customHeight="1" x14ac:dyDescent="0.2">
      <c r="B142" s="128"/>
      <c r="C142" s="23"/>
      <c r="D142" s="23"/>
      <c r="E142" s="23"/>
      <c r="F142" s="23"/>
      <c r="G142" s="23"/>
      <c r="H142" s="23"/>
      <c r="I142" s="23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</row>
    <row r="143" spans="2:20" ht="21" customHeight="1" x14ac:dyDescent="0.2">
      <c r="B143" s="128"/>
      <c r="C143" s="23"/>
      <c r="D143" s="23"/>
      <c r="E143" s="23"/>
      <c r="F143" s="23"/>
      <c r="G143" s="23"/>
      <c r="H143" s="23"/>
      <c r="I143" s="23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</row>
    <row r="144" spans="2:20" s="77" customFormat="1" ht="24" customHeight="1" x14ac:dyDescent="0.45">
      <c r="B144" s="75"/>
      <c r="C144" s="228" t="s">
        <v>37</v>
      </c>
      <c r="D144" s="228"/>
      <c r="E144" s="228"/>
      <c r="F144" s="228"/>
      <c r="G144" s="228"/>
      <c r="H144" s="228"/>
      <c r="I144" s="228"/>
      <c r="J144" s="228"/>
      <c r="K144" s="76"/>
      <c r="L144" s="76"/>
      <c r="M144" s="228" t="s">
        <v>27</v>
      </c>
      <c r="N144" s="228"/>
      <c r="O144" s="228"/>
      <c r="P144" s="228"/>
      <c r="Q144" s="228"/>
      <c r="R144" s="228"/>
      <c r="S144" s="228"/>
      <c r="T144" s="76"/>
    </row>
    <row r="145" spans="2:21" s="77" customFormat="1" ht="15.75" customHeight="1" x14ac:dyDescent="0.45">
      <c r="B145" s="75"/>
      <c r="C145" s="76"/>
      <c r="D145" s="229" t="s">
        <v>28</v>
      </c>
      <c r="E145" s="229"/>
      <c r="F145" s="229"/>
      <c r="G145" s="229"/>
      <c r="H145" s="229"/>
      <c r="I145" s="229"/>
      <c r="J145" s="76"/>
      <c r="K145" s="76"/>
      <c r="L145" s="76"/>
      <c r="M145" s="229" t="s">
        <v>29</v>
      </c>
      <c r="N145" s="229"/>
      <c r="O145" s="229"/>
      <c r="P145" s="229"/>
      <c r="Q145" s="229"/>
      <c r="R145" s="229"/>
      <c r="S145" s="229"/>
      <c r="T145" s="76"/>
    </row>
    <row r="146" spans="2:21" ht="9" customHeight="1" x14ac:dyDescent="0.2">
      <c r="B146" s="128"/>
      <c r="C146" s="25"/>
      <c r="D146" s="225"/>
      <c r="E146" s="225"/>
      <c r="F146" s="225"/>
      <c r="G146" s="225"/>
      <c r="H146" s="225"/>
      <c r="I146" s="225"/>
      <c r="J146" s="25"/>
      <c r="K146" s="25"/>
      <c r="L146" s="25"/>
      <c r="M146" s="225"/>
      <c r="N146" s="225"/>
      <c r="O146" s="225"/>
      <c r="P146" s="225"/>
      <c r="Q146" s="225"/>
      <c r="R146" s="225"/>
      <c r="S146" s="225"/>
      <c r="T146" s="25"/>
    </row>
    <row r="147" spans="2:21" ht="13.5" customHeight="1" x14ac:dyDescent="0.2">
      <c r="B147" s="128"/>
      <c r="C147" s="25"/>
      <c r="D147" s="131"/>
      <c r="E147" s="131"/>
      <c r="F147" s="131"/>
      <c r="G147" s="131"/>
      <c r="H147" s="131"/>
      <c r="I147" s="131"/>
      <c r="J147" s="25"/>
      <c r="K147" s="25"/>
      <c r="L147" s="25"/>
      <c r="M147" s="131"/>
      <c r="N147" s="131"/>
      <c r="O147" s="131"/>
      <c r="P147" s="131"/>
      <c r="Q147" s="131"/>
      <c r="R147" s="131"/>
      <c r="S147" s="131"/>
      <c r="T147" s="25"/>
    </row>
    <row r="148" spans="2:21" s="78" customFormat="1" ht="16.5" customHeight="1" x14ac:dyDescent="0.2">
      <c r="B148" s="226" t="s">
        <v>30</v>
      </c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</row>
    <row r="149" spans="2:21" s="79" customFormat="1" ht="16.5" customHeight="1" x14ac:dyDescent="0.2">
      <c r="B149" s="226" t="s">
        <v>31</v>
      </c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</row>
    <row r="150" spans="2:21" s="79" customFormat="1" ht="14.25" customHeight="1" x14ac:dyDescent="0.2">
      <c r="B150" s="132" t="s">
        <v>32</v>
      </c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</row>
    <row r="151" spans="2:21" s="79" customFormat="1" ht="14.25" customHeight="1" x14ac:dyDescent="0.2">
      <c r="B151" s="132" t="s">
        <v>33</v>
      </c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</row>
    <row r="152" spans="2:21" ht="15" customHeight="1" x14ac:dyDescent="0.3">
      <c r="K152" s="227"/>
      <c r="L152" s="227"/>
      <c r="M152" s="80"/>
      <c r="N152" s="80"/>
      <c r="O152" s="80"/>
      <c r="Q152" s="81" t="s">
        <v>34</v>
      </c>
    </row>
    <row r="153" spans="2:21" ht="16.5" customHeight="1" x14ac:dyDescent="0.2">
      <c r="Q153" s="96"/>
      <c r="R153" s="97"/>
      <c r="S153" s="97"/>
      <c r="T153" s="82"/>
    </row>
  </sheetData>
  <mergeCells count="189">
    <mergeCell ref="B148:T148"/>
    <mergeCell ref="B149:U149"/>
    <mergeCell ref="K152:L152"/>
    <mergeCell ref="C144:J144"/>
    <mergeCell ref="M144:S144"/>
    <mergeCell ref="D145:I145"/>
    <mergeCell ref="M145:S145"/>
    <mergeCell ref="D146:I146"/>
    <mergeCell ref="M146:S146"/>
    <mergeCell ref="B139:F139"/>
    <mergeCell ref="G139:I139"/>
    <mergeCell ref="J139:K139"/>
    <mergeCell ref="L139:N139"/>
    <mergeCell ref="R139:T139"/>
    <mergeCell ref="B140:F140"/>
    <mergeCell ref="G140:T140"/>
    <mergeCell ref="R136:T136"/>
    <mergeCell ref="B137:F137"/>
    <mergeCell ref="G137:K137"/>
    <mergeCell ref="M137:N137"/>
    <mergeCell ref="R137:T137"/>
    <mergeCell ref="B138:F138"/>
    <mergeCell ref="G138:I138"/>
    <mergeCell ref="R138:T138"/>
    <mergeCell ref="B135:N135"/>
    <mergeCell ref="B136:F136"/>
    <mergeCell ref="G136:I136"/>
    <mergeCell ref="J136:K136"/>
    <mergeCell ref="L136:N136"/>
    <mergeCell ref="O136:Q136"/>
    <mergeCell ref="B132:E132"/>
    <mergeCell ref="F132:N132"/>
    <mergeCell ref="Q132:R132"/>
    <mergeCell ref="O133:Q133"/>
    <mergeCell ref="R133:T133"/>
    <mergeCell ref="B134:J134"/>
    <mergeCell ref="C123:N123"/>
    <mergeCell ref="O123:T123"/>
    <mergeCell ref="C124:N124"/>
    <mergeCell ref="O124:T124"/>
    <mergeCell ref="Q125:R125"/>
    <mergeCell ref="C126:K126"/>
    <mergeCell ref="C117:M117"/>
    <mergeCell ref="C118:M118"/>
    <mergeCell ref="I119:M119"/>
    <mergeCell ref="C120:M120"/>
    <mergeCell ref="R120:T120"/>
    <mergeCell ref="R121:T121"/>
    <mergeCell ref="H115:M115"/>
    <mergeCell ref="R115:T115"/>
    <mergeCell ref="V115:Z115"/>
    <mergeCell ref="C116:M116"/>
    <mergeCell ref="R116:T116"/>
    <mergeCell ref="V116:Z116"/>
    <mergeCell ref="B110:D110"/>
    <mergeCell ref="B111:D111"/>
    <mergeCell ref="B112:D112"/>
    <mergeCell ref="P113:T113"/>
    <mergeCell ref="V113:Z113"/>
    <mergeCell ref="P114:T114"/>
    <mergeCell ref="V114:Z114"/>
    <mergeCell ref="B99:T99"/>
    <mergeCell ref="B100:U100"/>
    <mergeCell ref="K103:L103"/>
    <mergeCell ref="F106:R106"/>
    <mergeCell ref="S106:U106"/>
    <mergeCell ref="B109:D109"/>
    <mergeCell ref="C95:J95"/>
    <mergeCell ref="M95:S95"/>
    <mergeCell ref="D96:I96"/>
    <mergeCell ref="M96:S96"/>
    <mergeCell ref="D97:I97"/>
    <mergeCell ref="M97:S97"/>
    <mergeCell ref="B89:F89"/>
    <mergeCell ref="G89:I89"/>
    <mergeCell ref="J89:K89"/>
    <mergeCell ref="L89:N89"/>
    <mergeCell ref="R89:T89"/>
    <mergeCell ref="B91:F91"/>
    <mergeCell ref="G91:T91"/>
    <mergeCell ref="B87:F87"/>
    <mergeCell ref="G87:K87"/>
    <mergeCell ref="M87:N87"/>
    <mergeCell ref="R87:T87"/>
    <mergeCell ref="B88:F88"/>
    <mergeCell ref="G88:I88"/>
    <mergeCell ref="R88:T88"/>
    <mergeCell ref="O83:Q83"/>
    <mergeCell ref="R83:T83"/>
    <mergeCell ref="B84:J84"/>
    <mergeCell ref="B85:N85"/>
    <mergeCell ref="B86:F86"/>
    <mergeCell ref="G86:I86"/>
    <mergeCell ref="J86:K86"/>
    <mergeCell ref="L86:N86"/>
    <mergeCell ref="O86:Q86"/>
    <mergeCell ref="R86:T86"/>
    <mergeCell ref="C74:N74"/>
    <mergeCell ref="O74:T74"/>
    <mergeCell ref="Q75:R75"/>
    <mergeCell ref="C76:K76"/>
    <mergeCell ref="B82:E82"/>
    <mergeCell ref="F82:N82"/>
    <mergeCell ref="Q82:R82"/>
    <mergeCell ref="C69:H69"/>
    <mergeCell ref="I69:M69"/>
    <mergeCell ref="C70:M70"/>
    <mergeCell ref="R70:T70"/>
    <mergeCell ref="R71:T71"/>
    <mergeCell ref="C73:N73"/>
    <mergeCell ref="O73:T73"/>
    <mergeCell ref="H65:M65"/>
    <mergeCell ref="R65:T65"/>
    <mergeCell ref="C66:M66"/>
    <mergeCell ref="R66:T66"/>
    <mergeCell ref="C67:M67"/>
    <mergeCell ref="C68:M68"/>
    <mergeCell ref="B59:D59"/>
    <mergeCell ref="B60:D60"/>
    <mergeCell ref="B61:D61"/>
    <mergeCell ref="B62:D62"/>
    <mergeCell ref="P63:T63"/>
    <mergeCell ref="P64:T64"/>
    <mergeCell ref="D47:I47"/>
    <mergeCell ref="M47:S47"/>
    <mergeCell ref="B49:T49"/>
    <mergeCell ref="B50:U50"/>
    <mergeCell ref="K53:L53"/>
    <mergeCell ref="F56:R56"/>
    <mergeCell ref="S56:U56"/>
    <mergeCell ref="B41:F41"/>
    <mergeCell ref="G41:T41"/>
    <mergeCell ref="C45:J45"/>
    <mergeCell ref="M45:S45"/>
    <mergeCell ref="D46:I46"/>
    <mergeCell ref="M46:S46"/>
    <mergeCell ref="B39:F39"/>
    <mergeCell ref="G39:I39"/>
    <mergeCell ref="R39:T39"/>
    <mergeCell ref="B40:F40"/>
    <mergeCell ref="G40:I40"/>
    <mergeCell ref="J40:K40"/>
    <mergeCell ref="L40:N40"/>
    <mergeCell ref="R40:T40"/>
    <mergeCell ref="O37:Q37"/>
    <mergeCell ref="R37:T37"/>
    <mergeCell ref="B38:F38"/>
    <mergeCell ref="G38:K38"/>
    <mergeCell ref="M38:N38"/>
    <mergeCell ref="R38:T38"/>
    <mergeCell ref="B37:F37"/>
    <mergeCell ref="G37:I37"/>
    <mergeCell ref="J37:K37"/>
    <mergeCell ref="L37:N37"/>
    <mergeCell ref="B35:J35"/>
    <mergeCell ref="B36:N36"/>
    <mergeCell ref="I20:M20"/>
    <mergeCell ref="P14:T14"/>
    <mergeCell ref="V14:Z14"/>
    <mergeCell ref="P15:T15"/>
    <mergeCell ref="V15:Z15"/>
    <mergeCell ref="H16:M16"/>
    <mergeCell ref="R16:T16"/>
    <mergeCell ref="V16:Z16"/>
    <mergeCell ref="C21:M21"/>
    <mergeCell ref="R21:T21"/>
    <mergeCell ref="Q26:R26"/>
    <mergeCell ref="C27:K27"/>
    <mergeCell ref="B33:E33"/>
    <mergeCell ref="F33:N33"/>
    <mergeCell ref="Q33:R33"/>
    <mergeCell ref="O34:Q34"/>
    <mergeCell ref="R34:T34"/>
    <mergeCell ref="R22:T22"/>
    <mergeCell ref="C24:N24"/>
    <mergeCell ref="O24:T24"/>
    <mergeCell ref="C25:N25"/>
    <mergeCell ref="O25:T25"/>
    <mergeCell ref="F7:R7"/>
    <mergeCell ref="S7:U7"/>
    <mergeCell ref="B10:D10"/>
    <mergeCell ref="B11:D11"/>
    <mergeCell ref="B12:D12"/>
    <mergeCell ref="B13:D13"/>
    <mergeCell ref="V17:Z17"/>
    <mergeCell ref="C18:M18"/>
    <mergeCell ref="C19:M19"/>
    <mergeCell ref="C17:M17"/>
    <mergeCell ref="R17:T17"/>
  </mergeCells>
  <pageMargins left="0.70866141732283472" right="0.23622047244094491" top="0.43307086614173229" bottom="0.23622047244094491" header="0.31496062992125984" footer="0.78740157480314965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Check Box 1">
              <controlPr defaultSize="0" autoFill="0" autoLine="0" autoPict="0">
                <anchor moveWithCells="1">
                  <from>
                    <xdr:col>2</xdr:col>
                    <xdr:colOff>161925</xdr:colOff>
                    <xdr:row>36</xdr:row>
                    <xdr:rowOff>66675</xdr:rowOff>
                  </from>
                  <to>
                    <xdr:col>4</xdr:col>
                    <xdr:colOff>142875</xdr:colOff>
                    <xdr:row>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Check Box 2">
              <controlPr defaultSize="0" autoFill="0" autoLine="0" autoPict="0">
                <anchor moveWithCells="1">
                  <from>
                    <xdr:col>2</xdr:col>
                    <xdr:colOff>161925</xdr:colOff>
                    <xdr:row>37</xdr:row>
                    <xdr:rowOff>104775</xdr:rowOff>
                  </from>
                  <to>
                    <xdr:col>7</xdr:col>
                    <xdr:colOff>95250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1" r:id="rId6" name="Check Box 3">
              <controlPr defaultSize="0" autoFill="0" autoLine="0" autoPict="0">
                <anchor moveWithCells="1">
                  <from>
                    <xdr:col>2</xdr:col>
                    <xdr:colOff>161925</xdr:colOff>
                    <xdr:row>38</xdr:row>
                    <xdr:rowOff>95250</xdr:rowOff>
                  </from>
                  <to>
                    <xdr:col>13</xdr:col>
                    <xdr:colOff>19050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2" r:id="rId7" name="Check Box 4">
              <controlPr defaultSize="0" autoFill="0" autoLine="0" autoPict="0">
                <anchor moveWithCells="1">
                  <from>
                    <xdr:col>2</xdr:col>
                    <xdr:colOff>161925</xdr:colOff>
                    <xdr:row>39</xdr:row>
                    <xdr:rowOff>66675</xdr:rowOff>
                  </from>
                  <to>
                    <xdr:col>4</xdr:col>
                    <xdr:colOff>142875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3" r:id="rId8" name="Check Box 5">
              <controlPr defaultSize="0" autoFill="0" autoLine="0" autoPict="0">
                <anchor moveWithCells="1">
                  <from>
                    <xdr:col>2</xdr:col>
                    <xdr:colOff>161925</xdr:colOff>
                    <xdr:row>85</xdr:row>
                    <xdr:rowOff>66675</xdr:rowOff>
                  </from>
                  <to>
                    <xdr:col>4</xdr:col>
                    <xdr:colOff>142875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4" r:id="rId9" name="Check Box 6">
              <controlPr defaultSize="0" autoFill="0" autoLine="0" autoPict="0">
                <anchor moveWithCells="1">
                  <from>
                    <xdr:col>2</xdr:col>
                    <xdr:colOff>161925</xdr:colOff>
                    <xdr:row>86</xdr:row>
                    <xdr:rowOff>104775</xdr:rowOff>
                  </from>
                  <to>
                    <xdr:col>7</xdr:col>
                    <xdr:colOff>95250</xdr:colOff>
                    <xdr:row>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5" r:id="rId10" name="Check Box 7">
              <controlPr defaultSize="0" autoFill="0" autoLine="0" autoPict="0">
                <anchor moveWithCells="1">
                  <from>
                    <xdr:col>2</xdr:col>
                    <xdr:colOff>161925</xdr:colOff>
                    <xdr:row>87</xdr:row>
                    <xdr:rowOff>95250</xdr:rowOff>
                  </from>
                  <to>
                    <xdr:col>13</xdr:col>
                    <xdr:colOff>19050</xdr:colOff>
                    <xdr:row>88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6" r:id="rId11" name="Check Box 8">
              <controlPr defaultSize="0" autoFill="0" autoLine="0" autoPict="0">
                <anchor moveWithCells="1">
                  <from>
                    <xdr:col>2</xdr:col>
                    <xdr:colOff>161925</xdr:colOff>
                    <xdr:row>88</xdr:row>
                    <xdr:rowOff>114300</xdr:rowOff>
                  </from>
                  <to>
                    <xdr:col>4</xdr:col>
                    <xdr:colOff>142875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7" r:id="rId12" name="Check Box 9">
              <controlPr defaultSize="0" autoFill="0" autoLine="0" autoPict="0">
                <anchor moveWithCells="1">
                  <from>
                    <xdr:col>2</xdr:col>
                    <xdr:colOff>161925</xdr:colOff>
                    <xdr:row>135</xdr:row>
                    <xdr:rowOff>66675</xdr:rowOff>
                  </from>
                  <to>
                    <xdr:col>4</xdr:col>
                    <xdr:colOff>142875</xdr:colOff>
                    <xdr:row>136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8" r:id="rId13" name="Check Box 10">
              <controlPr defaultSize="0" autoFill="0" autoLine="0" autoPict="0">
                <anchor moveWithCells="1">
                  <from>
                    <xdr:col>2</xdr:col>
                    <xdr:colOff>161925</xdr:colOff>
                    <xdr:row>136</xdr:row>
                    <xdr:rowOff>104775</xdr:rowOff>
                  </from>
                  <to>
                    <xdr:col>7</xdr:col>
                    <xdr:colOff>95250</xdr:colOff>
                    <xdr:row>137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9" r:id="rId14" name="Check Box 11">
              <controlPr defaultSize="0" autoFill="0" autoLine="0" autoPict="0">
                <anchor moveWithCells="1">
                  <from>
                    <xdr:col>2</xdr:col>
                    <xdr:colOff>161925</xdr:colOff>
                    <xdr:row>137</xdr:row>
                    <xdr:rowOff>95250</xdr:rowOff>
                  </from>
                  <to>
                    <xdr:col>13</xdr:col>
                    <xdr:colOff>19050</xdr:colOff>
                    <xdr:row>138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0" r:id="rId15" name="Check Box 12">
              <controlPr defaultSize="0" autoFill="0" autoLine="0" autoPict="0">
                <anchor moveWithCells="1">
                  <from>
                    <xdr:col>2</xdr:col>
                    <xdr:colOff>161925</xdr:colOff>
                    <xdr:row>138</xdr:row>
                    <xdr:rowOff>114300</xdr:rowOff>
                  </from>
                  <to>
                    <xdr:col>4</xdr:col>
                    <xdr:colOff>142875</xdr:colOff>
                    <xdr:row>139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4:Z153"/>
  <sheetViews>
    <sheetView view="pageBreakPreview" zoomScaleNormal="100" zoomScaleSheetLayoutView="100" workbookViewId="0">
      <selection activeCell="R42" sqref="R42"/>
    </sheetView>
  </sheetViews>
  <sheetFormatPr defaultRowHeight="16.5" customHeight="1" x14ac:dyDescent="0.2"/>
  <cols>
    <col min="1" max="1" width="0.7109375" customWidth="1"/>
    <col min="2" max="2" width="4.7109375" style="1" customWidth="1"/>
    <col min="3" max="3" width="4" customWidth="1"/>
    <col min="4" max="4" width="2.7109375" customWidth="1"/>
    <col min="5" max="5" width="5.85546875" customWidth="1"/>
    <col min="6" max="6" width="2" customWidth="1"/>
    <col min="7" max="7" width="2.42578125" customWidth="1"/>
    <col min="8" max="9" width="5.85546875" customWidth="1"/>
    <col min="10" max="10" width="5.28515625" customWidth="1"/>
    <col min="11" max="12" width="5.85546875" customWidth="1"/>
    <col min="13" max="13" width="6.28515625" customWidth="1"/>
    <col min="14" max="14" width="3.140625" customWidth="1"/>
    <col min="15" max="15" width="2.7109375" customWidth="1"/>
    <col min="16" max="16" width="5.85546875" customWidth="1"/>
    <col min="17" max="17" width="7.28515625" customWidth="1"/>
    <col min="18" max="18" width="6.42578125" customWidth="1"/>
    <col min="19" max="20" width="5.85546875" customWidth="1"/>
    <col min="21" max="21" width="0.7109375" customWidth="1"/>
  </cols>
  <sheetData>
    <row r="4" spans="2:26" ht="16.5" customHeight="1" x14ac:dyDescent="0.2">
      <c r="B4" s="91" t="s">
        <v>38</v>
      </c>
      <c r="E4" s="105" t="s">
        <v>54</v>
      </c>
    </row>
    <row r="6" spans="2:26" ht="5.25" customHeight="1" x14ac:dyDescent="0.2"/>
    <row r="7" spans="2:26" s="5" customFormat="1" ht="22.5" customHeight="1" x14ac:dyDescent="0.5">
      <c r="B7" s="2"/>
      <c r="C7" s="3"/>
      <c r="D7" s="3"/>
      <c r="E7" s="4"/>
      <c r="F7" s="181" t="s">
        <v>0</v>
      </c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2"/>
    </row>
    <row r="8" spans="2:26" s="5" customFormat="1" ht="26.25" customHeight="1" x14ac:dyDescent="0.55000000000000004">
      <c r="B8" s="6"/>
      <c r="C8" s="7"/>
      <c r="D8" s="7"/>
      <c r="E8" s="8"/>
      <c r="F8" s="8"/>
      <c r="G8" s="9"/>
      <c r="H8" s="10"/>
      <c r="I8" s="9" t="s">
        <v>1</v>
      </c>
      <c r="J8" s="9"/>
      <c r="K8" s="10"/>
      <c r="L8" s="10"/>
      <c r="M8" s="10"/>
      <c r="N8" s="10"/>
      <c r="O8" s="10"/>
      <c r="P8" s="10"/>
      <c r="Q8" s="10"/>
      <c r="R8" s="10"/>
      <c r="S8" s="10"/>
      <c r="T8" s="9"/>
      <c r="U8" s="11"/>
    </row>
    <row r="9" spans="2:26" s="5" customFormat="1" ht="20.25" customHeight="1" x14ac:dyDescent="0.5">
      <c r="B9" s="6"/>
      <c r="C9" s="7"/>
      <c r="D9" s="7"/>
      <c r="E9" s="8"/>
      <c r="F9" s="8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2:26" s="14" customFormat="1" ht="18" customHeight="1" x14ac:dyDescent="0.35">
      <c r="B10" s="183"/>
      <c r="C10" s="183"/>
      <c r="D10" s="183"/>
      <c r="E10" s="125" t="s">
        <v>2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2:26" s="14" customFormat="1" ht="13.5" customHeight="1" x14ac:dyDescent="0.35">
      <c r="B11" s="183"/>
      <c r="C11" s="183"/>
      <c r="D11" s="183"/>
      <c r="E11" s="125" t="s">
        <v>3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6" s="15" customFormat="1" ht="2.25" customHeight="1" x14ac:dyDescent="0.5">
      <c r="B12" s="184"/>
      <c r="C12" s="184"/>
      <c r="D12" s="184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</row>
    <row r="13" spans="2:26" s="14" customFormat="1" ht="18" customHeight="1" x14ac:dyDescent="0.35">
      <c r="B13" s="183"/>
      <c r="C13" s="183"/>
      <c r="D13" s="183"/>
      <c r="F13" s="13"/>
      <c r="G13" s="13"/>
      <c r="H13" s="13"/>
      <c r="I13" s="13"/>
      <c r="J13" s="125" t="s">
        <v>4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2:26" ht="21.75" customHeight="1" x14ac:dyDescent="0.2">
      <c r="O14" s="16"/>
      <c r="P14" s="192" t="s">
        <v>10</v>
      </c>
      <c r="Q14" s="192"/>
      <c r="R14" s="192"/>
      <c r="S14" s="192"/>
      <c r="T14" s="192"/>
      <c r="V14" s="192"/>
      <c r="W14" s="192"/>
      <c r="X14" s="192"/>
      <c r="Y14" s="192"/>
      <c r="Z14" s="192"/>
    </row>
    <row r="15" spans="2:26" ht="20.25" customHeight="1" x14ac:dyDescent="0.2">
      <c r="B15" s="17" t="s">
        <v>6</v>
      </c>
      <c r="N15" s="18"/>
      <c r="O15" s="19"/>
      <c r="P15" s="185" t="s">
        <v>12</v>
      </c>
      <c r="Q15" s="185"/>
      <c r="R15" s="185"/>
      <c r="S15" s="185"/>
      <c r="T15" s="185"/>
      <c r="V15" s="185"/>
      <c r="W15" s="185"/>
      <c r="X15" s="185"/>
      <c r="Y15" s="185"/>
      <c r="Z15" s="185"/>
    </row>
    <row r="16" spans="2:26" ht="18.75" customHeight="1" x14ac:dyDescent="0.45">
      <c r="B16" s="20" t="s">
        <v>8</v>
      </c>
      <c r="C16" s="21"/>
      <c r="D16" s="21"/>
      <c r="E16" s="21"/>
      <c r="H16" s="193" t="s">
        <v>39</v>
      </c>
      <c r="I16" s="193"/>
      <c r="J16" s="193"/>
      <c r="K16" s="193"/>
      <c r="L16" s="193"/>
      <c r="M16" s="193"/>
      <c r="N16" s="18"/>
      <c r="O16" s="22"/>
      <c r="P16" s="22" t="s">
        <v>9</v>
      </c>
      <c r="Q16" s="23"/>
      <c r="R16" s="194" t="e">
        <f>VLOOKUP($E$4,'ชื่อ นามสกุล ผู้บริจาค'!A4:I25,2,FALSE)</f>
        <v>#N/A</v>
      </c>
      <c r="S16" s="194" t="e">
        <f>VLOOKUP(#REF!,'ชื่อ นามสกุล ผู้บริจาค'!#REF!,2,FALSE)</f>
        <v>#REF!</v>
      </c>
      <c r="T16" s="194" t="e">
        <f>VLOOKUP(A9,'ชื่อ นามสกุล ผู้บริจาค'!#REF!,2,FALSE)</f>
        <v>#REF!</v>
      </c>
      <c r="V16" s="192"/>
      <c r="W16" s="192"/>
      <c r="X16" s="192"/>
      <c r="Y16" s="192"/>
      <c r="Z16" s="192"/>
    </row>
    <row r="17" spans="2:26" ht="20.25" customHeight="1" x14ac:dyDescent="0.2">
      <c r="B17" s="24"/>
      <c r="C17" s="186" t="e">
        <f>VLOOKUP($E$4,'ชื่อ นามสกุล ผู้บริจาค'!A4:I25,3,FALSE)&amp;" "&amp;VLOOKUP($E$4,'ชื่อ นามสกุล ผู้บริจาค'!A4:I25,4,FALSE)</f>
        <v>#N/A</v>
      </c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22"/>
      <c r="O17" s="22"/>
      <c r="P17" s="22" t="s">
        <v>11</v>
      </c>
      <c r="Q17" s="25"/>
      <c r="R17" s="187" t="e">
        <f>VLOOKUP($E$4,'ชื่อ นามสกุล ผู้บริจาค'!A4:I25,6,FALSE)</f>
        <v>#N/A</v>
      </c>
      <c r="S17" s="188"/>
      <c r="T17" s="188"/>
      <c r="V17" s="185"/>
      <c r="W17" s="185"/>
      <c r="X17" s="185"/>
      <c r="Y17" s="185"/>
      <c r="Z17" s="185"/>
    </row>
    <row r="18" spans="2:26" ht="20.25" customHeight="1" x14ac:dyDescent="0.2">
      <c r="C18" s="186" t="e">
        <f>VLOOKUP($E$4,'ชื่อ นามสกุล ผู้บริจาค'!A4:I25,7,FALSE)</f>
        <v>#N/A</v>
      </c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26"/>
      <c r="O18" s="27"/>
      <c r="P18" s="26"/>
      <c r="Q18" s="25"/>
      <c r="R18" s="25"/>
      <c r="S18" s="25"/>
      <c r="T18" s="25"/>
    </row>
    <row r="19" spans="2:26" ht="20.25" customHeight="1" x14ac:dyDescent="0.4">
      <c r="B19" s="28"/>
      <c r="C19" s="186" t="e">
        <f>VLOOKUP($E$4,'ชื่อ นามสกุล ผู้บริจาค'!A4:I25,8,FALSE)&amp;VLOOKUP($E$4,'ชื่อ นามสกุล ผู้บริจาค'!A4:I25,9,FALSE)</f>
        <v>#N/A</v>
      </c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28"/>
      <c r="O19" s="29"/>
      <c r="P19" s="30"/>
      <c r="Q19" s="25"/>
      <c r="R19" s="88"/>
      <c r="S19" s="88"/>
      <c r="T19" s="88"/>
    </row>
    <row r="20" spans="2:26" ht="19.5" customHeight="1" x14ac:dyDescent="0.4">
      <c r="B20" s="28"/>
      <c r="C20" s="103" t="s">
        <v>48</v>
      </c>
      <c r="D20" s="103"/>
      <c r="E20" s="103"/>
      <c r="F20" s="103"/>
      <c r="G20" s="103"/>
      <c r="H20" s="103"/>
      <c r="I20" s="215" t="e">
        <f>VLOOKUP($E$4,'ชื่อ นามสกุล ผู้บริจาค'!A4:J27,10,FALSE)</f>
        <v>#N/A</v>
      </c>
      <c r="J20" s="215"/>
      <c r="K20" s="215"/>
      <c r="L20" s="215"/>
      <c r="M20" s="215"/>
      <c r="N20" s="28"/>
      <c r="O20" s="29"/>
      <c r="P20" s="30"/>
      <c r="Q20" s="25"/>
      <c r="R20" s="88"/>
      <c r="S20" s="88"/>
      <c r="T20" s="88"/>
    </row>
    <row r="21" spans="2:26" s="31" customFormat="1" ht="18" customHeight="1" x14ac:dyDescent="0.2">
      <c r="C21" s="195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32"/>
      <c r="O21" s="32"/>
      <c r="P21" s="32"/>
      <c r="Q21" s="28"/>
      <c r="R21" s="196" t="s">
        <v>13</v>
      </c>
      <c r="S21" s="196"/>
      <c r="T21" s="196"/>
    </row>
    <row r="22" spans="2:26" s="31" customFormat="1" ht="12" customHeight="1" x14ac:dyDescent="0.2">
      <c r="B22" s="28"/>
      <c r="M22" s="28"/>
      <c r="N22" s="28"/>
      <c r="R22" s="196" t="s">
        <v>14</v>
      </c>
      <c r="S22" s="196"/>
      <c r="T22" s="196"/>
    </row>
    <row r="23" spans="2:26" ht="4.5" customHeight="1" x14ac:dyDescent="0.2"/>
    <row r="24" spans="2:26" s="34" customFormat="1" ht="21" customHeight="1" x14ac:dyDescent="0.4">
      <c r="B24" s="33" t="s">
        <v>15</v>
      </c>
      <c r="C24" s="209" t="s">
        <v>16</v>
      </c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1"/>
      <c r="O24" s="209" t="s">
        <v>17</v>
      </c>
      <c r="P24" s="210"/>
      <c r="Q24" s="210"/>
      <c r="R24" s="210"/>
      <c r="S24" s="210"/>
      <c r="T24" s="211"/>
    </row>
    <row r="25" spans="2:26" s="34" customFormat="1" ht="21" customHeight="1" x14ac:dyDescent="0.4">
      <c r="B25" s="35" t="s">
        <v>18</v>
      </c>
      <c r="C25" s="212" t="s">
        <v>19</v>
      </c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4"/>
      <c r="O25" s="212" t="s">
        <v>20</v>
      </c>
      <c r="P25" s="213"/>
      <c r="Q25" s="213"/>
      <c r="R25" s="213"/>
      <c r="S25" s="213"/>
      <c r="T25" s="214"/>
    </row>
    <row r="26" spans="2:26" ht="22.5" customHeight="1" x14ac:dyDescent="0.45">
      <c r="B26" s="107">
        <v>1</v>
      </c>
      <c r="C26" s="36" t="s">
        <v>21</v>
      </c>
      <c r="D26" s="37"/>
      <c r="E26" s="37"/>
      <c r="F26" s="37"/>
      <c r="G26" s="37"/>
      <c r="H26" s="37"/>
      <c r="I26" s="37"/>
      <c r="J26" s="37"/>
      <c r="K26" s="37"/>
      <c r="L26" s="38"/>
      <c r="M26" s="39"/>
      <c r="N26" s="40"/>
      <c r="O26" s="41"/>
      <c r="P26" s="42"/>
      <c r="Q26" s="197" t="e">
        <f>VLOOKUP($E$4,'ชื่อ นามสกุล ผู้บริจาค'!A4:I25,5,FALSE)</f>
        <v>#N/A</v>
      </c>
      <c r="R26" s="197"/>
      <c r="S26" s="42"/>
      <c r="T26" s="43"/>
    </row>
    <row r="27" spans="2:26" ht="17.25" customHeight="1" x14ac:dyDescent="0.35">
      <c r="B27" s="44"/>
      <c r="C27" s="198"/>
      <c r="D27" s="199"/>
      <c r="E27" s="199"/>
      <c r="F27" s="199"/>
      <c r="G27" s="199"/>
      <c r="H27" s="199"/>
      <c r="I27" s="199"/>
      <c r="J27" s="199"/>
      <c r="K27" s="199"/>
      <c r="L27" s="45"/>
      <c r="M27" s="45"/>
      <c r="N27" s="46"/>
      <c r="O27" s="47"/>
      <c r="P27" s="48"/>
      <c r="Q27" s="48"/>
      <c r="R27" s="48"/>
      <c r="S27" s="48"/>
      <c r="T27" s="49"/>
    </row>
    <row r="28" spans="2:26" ht="17.25" customHeight="1" x14ac:dyDescent="0.35">
      <c r="B28" s="44"/>
      <c r="C28" s="50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47"/>
      <c r="P28" s="51"/>
      <c r="Q28" s="52"/>
      <c r="R28" s="52"/>
      <c r="S28" s="52"/>
      <c r="T28" s="53"/>
    </row>
    <row r="29" spans="2:26" ht="17.25" customHeight="1" x14ac:dyDescent="0.35">
      <c r="B29" s="44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4"/>
      <c r="O29" s="55"/>
      <c r="P29" s="51"/>
      <c r="Q29" s="51"/>
      <c r="R29" s="51"/>
      <c r="S29" s="51"/>
      <c r="T29" s="54"/>
    </row>
    <row r="30" spans="2:26" ht="17.25" customHeight="1" x14ac:dyDescent="0.35">
      <c r="B30" s="44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4"/>
      <c r="O30" s="55"/>
      <c r="P30" s="51"/>
      <c r="Q30" s="51"/>
      <c r="R30" s="51"/>
      <c r="S30" s="51"/>
      <c r="T30" s="54"/>
    </row>
    <row r="31" spans="2:26" ht="17.25" customHeight="1" x14ac:dyDescent="0.35">
      <c r="B31" s="44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4"/>
      <c r="O31" s="55"/>
      <c r="P31" s="51"/>
      <c r="Q31" s="51"/>
      <c r="R31" s="51"/>
      <c r="S31" s="51"/>
      <c r="T31" s="54"/>
    </row>
    <row r="32" spans="2:26" ht="3" customHeight="1" x14ac:dyDescent="0.2"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59"/>
      <c r="P32" s="57"/>
      <c r="Q32" s="57"/>
      <c r="R32" s="57"/>
      <c r="S32" s="57"/>
      <c r="T32" s="58"/>
    </row>
    <row r="33" spans="2:20" ht="29.25" customHeight="1" x14ac:dyDescent="0.2">
      <c r="B33" s="200" t="s">
        <v>23</v>
      </c>
      <c r="C33" s="201"/>
      <c r="D33" s="201"/>
      <c r="E33" s="202"/>
      <c r="F33" s="203" t="e">
        <f>(BAHTTEXT(Q33))</f>
        <v>#N/A</v>
      </c>
      <c r="G33" s="204"/>
      <c r="H33" s="204"/>
      <c r="I33" s="204"/>
      <c r="J33" s="204"/>
      <c r="K33" s="204"/>
      <c r="L33" s="204"/>
      <c r="M33" s="204"/>
      <c r="N33" s="205"/>
      <c r="O33" s="60"/>
      <c r="P33" s="61"/>
      <c r="Q33" s="206" t="e">
        <f>SUM(Q26:R32)</f>
        <v>#N/A</v>
      </c>
      <c r="R33" s="206"/>
      <c r="S33" s="62"/>
      <c r="T33" s="63"/>
    </row>
    <row r="34" spans="2:20" ht="15.75" customHeight="1" x14ac:dyDescent="0.2">
      <c r="O34" s="207"/>
      <c r="P34" s="207"/>
      <c r="Q34" s="207"/>
      <c r="R34" s="208"/>
      <c r="S34" s="208"/>
      <c r="T34" s="208"/>
    </row>
    <row r="35" spans="2:20" ht="3" customHeight="1" x14ac:dyDescent="0.35">
      <c r="B35" s="189"/>
      <c r="C35" s="190"/>
      <c r="D35" s="190"/>
      <c r="E35" s="190"/>
      <c r="F35" s="190"/>
      <c r="G35" s="190"/>
      <c r="H35" s="190"/>
      <c r="I35" s="190"/>
      <c r="J35" s="190"/>
      <c r="K35" s="64"/>
      <c r="L35" s="64"/>
      <c r="M35" s="64"/>
      <c r="N35" s="64"/>
      <c r="O35" s="64"/>
      <c r="P35" s="64"/>
      <c r="Q35" s="64"/>
      <c r="R35" s="65"/>
      <c r="S35" s="65"/>
      <c r="T35" s="65"/>
    </row>
    <row r="36" spans="2:20" ht="17.25" customHeight="1" x14ac:dyDescent="0.4">
      <c r="B36" s="191" t="s">
        <v>24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66"/>
      <c r="P36" s="66"/>
      <c r="Q36" s="66"/>
      <c r="R36" s="66"/>
      <c r="S36" s="66"/>
      <c r="T36" s="66"/>
    </row>
    <row r="37" spans="2:20" s="25" customFormat="1" ht="16.5" customHeight="1" x14ac:dyDescent="0.2"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</row>
    <row r="38" spans="2:20" s="25" customFormat="1" ht="16.5" customHeight="1" x14ac:dyDescent="0.35">
      <c r="B38" s="222"/>
      <c r="C38" s="222"/>
      <c r="D38" s="222"/>
      <c r="E38" s="222"/>
      <c r="F38" s="222"/>
      <c r="G38" s="223"/>
      <c r="H38" s="223"/>
      <c r="I38" s="223"/>
      <c r="J38" s="223"/>
      <c r="K38" s="223"/>
      <c r="L38" s="67" t="s">
        <v>25</v>
      </c>
      <c r="M38" s="224"/>
      <c r="N38" s="224"/>
      <c r="O38" s="68"/>
      <c r="P38" s="68"/>
      <c r="Q38" s="68"/>
      <c r="R38" s="219"/>
      <c r="S38" s="219"/>
      <c r="T38" s="219"/>
    </row>
    <row r="39" spans="2:20" s="25" customFormat="1" ht="16.5" customHeight="1" x14ac:dyDescent="0.45">
      <c r="B39" s="216"/>
      <c r="C39" s="216"/>
      <c r="D39" s="216"/>
      <c r="E39" s="216"/>
      <c r="F39" s="216"/>
      <c r="G39" s="217" t="s">
        <v>40</v>
      </c>
      <c r="H39" s="218"/>
      <c r="I39" s="218"/>
      <c r="J39" s="69"/>
      <c r="K39" s="70"/>
      <c r="L39" s="71"/>
      <c r="M39" s="72"/>
      <c r="N39" s="72"/>
      <c r="O39" s="68"/>
      <c r="P39" s="68"/>
      <c r="Q39" s="68"/>
      <c r="R39" s="219"/>
      <c r="S39" s="219"/>
      <c r="T39" s="219"/>
    </row>
    <row r="40" spans="2:20" s="25" customFormat="1" ht="21.75" customHeight="1" x14ac:dyDescent="0.2">
      <c r="B40" s="220"/>
      <c r="C40" s="220"/>
      <c r="D40" s="220"/>
      <c r="E40" s="220"/>
      <c r="F40" s="220"/>
      <c r="G40" s="221"/>
      <c r="H40" s="221"/>
      <c r="I40" s="221"/>
      <c r="J40" s="221"/>
      <c r="K40" s="221"/>
      <c r="L40" s="221"/>
      <c r="M40" s="221"/>
      <c r="N40" s="221"/>
      <c r="O40" s="130"/>
      <c r="P40" s="130"/>
      <c r="Q40" s="130"/>
      <c r="R40" s="220"/>
      <c r="S40" s="220"/>
      <c r="T40" s="220"/>
    </row>
    <row r="41" spans="2:20" s="25" customFormat="1" ht="27" customHeight="1" x14ac:dyDescent="0.4">
      <c r="B41" s="191" t="s">
        <v>26</v>
      </c>
      <c r="C41" s="191"/>
      <c r="D41" s="191"/>
      <c r="E41" s="191"/>
      <c r="F41" s="191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</row>
    <row r="42" spans="2:20" ht="17.25" customHeight="1" x14ac:dyDescent="0.2">
      <c r="B42" s="73"/>
      <c r="C42" s="74"/>
      <c r="D42" s="74"/>
      <c r="E42" s="74"/>
      <c r="F42" s="74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</row>
    <row r="43" spans="2:20" ht="22.5" customHeight="1" x14ac:dyDescent="0.2">
      <c r="B43" s="128"/>
      <c r="C43" s="23"/>
      <c r="D43" s="23"/>
      <c r="E43" s="23"/>
      <c r="F43" s="23"/>
      <c r="G43" s="23"/>
      <c r="H43" s="23"/>
      <c r="I43" s="23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2:20" ht="21" customHeight="1" x14ac:dyDescent="0.2">
      <c r="B44" s="128"/>
      <c r="C44" s="23"/>
      <c r="D44" s="23"/>
      <c r="E44" s="23"/>
      <c r="F44" s="23"/>
      <c r="G44" s="23"/>
      <c r="H44" s="23"/>
      <c r="I44" s="23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2:20" s="77" customFormat="1" ht="24" customHeight="1" x14ac:dyDescent="0.45">
      <c r="B45" s="75"/>
      <c r="C45" s="228" t="s">
        <v>37</v>
      </c>
      <c r="D45" s="228"/>
      <c r="E45" s="228"/>
      <c r="F45" s="228"/>
      <c r="G45" s="228"/>
      <c r="H45" s="228"/>
      <c r="I45" s="228"/>
      <c r="J45" s="228"/>
      <c r="K45" s="76"/>
      <c r="L45" s="76"/>
      <c r="M45" s="228" t="s">
        <v>27</v>
      </c>
      <c r="N45" s="228"/>
      <c r="O45" s="228"/>
      <c r="P45" s="228"/>
      <c r="Q45" s="228"/>
      <c r="R45" s="228"/>
      <c r="S45" s="228"/>
      <c r="T45" s="76"/>
    </row>
    <row r="46" spans="2:20" s="77" customFormat="1" ht="15.75" customHeight="1" x14ac:dyDescent="0.45">
      <c r="B46" s="75"/>
      <c r="C46" s="76"/>
      <c r="D46" s="229" t="s">
        <v>28</v>
      </c>
      <c r="E46" s="229"/>
      <c r="F46" s="229"/>
      <c r="G46" s="229"/>
      <c r="H46" s="229"/>
      <c r="I46" s="229"/>
      <c r="J46" s="76"/>
      <c r="K46" s="76"/>
      <c r="L46" s="76"/>
      <c r="M46" s="229" t="s">
        <v>29</v>
      </c>
      <c r="N46" s="229"/>
      <c r="O46" s="229"/>
      <c r="P46" s="229"/>
      <c r="Q46" s="229"/>
      <c r="R46" s="229"/>
      <c r="S46" s="229"/>
      <c r="T46" s="76"/>
    </row>
    <row r="47" spans="2:20" ht="9" customHeight="1" x14ac:dyDescent="0.2">
      <c r="B47" s="128"/>
      <c r="C47" s="25"/>
      <c r="D47" s="225"/>
      <c r="E47" s="225"/>
      <c r="F47" s="225"/>
      <c r="G47" s="225"/>
      <c r="H47" s="225"/>
      <c r="I47" s="225"/>
      <c r="J47" s="25"/>
      <c r="K47" s="25"/>
      <c r="L47" s="25"/>
      <c r="M47" s="225"/>
      <c r="N47" s="225"/>
      <c r="O47" s="225"/>
      <c r="P47" s="225"/>
      <c r="Q47" s="225"/>
      <c r="R47" s="225"/>
      <c r="S47" s="225"/>
      <c r="T47" s="25"/>
    </row>
    <row r="48" spans="2:20" ht="13.5" customHeight="1" x14ac:dyDescent="0.2">
      <c r="B48" s="128"/>
      <c r="C48" s="25"/>
      <c r="D48" s="131"/>
      <c r="E48" s="131"/>
      <c r="F48" s="131"/>
      <c r="G48" s="131"/>
      <c r="H48" s="131"/>
      <c r="I48" s="131"/>
      <c r="J48" s="25"/>
      <c r="K48" s="25"/>
      <c r="L48" s="25"/>
      <c r="M48" s="131"/>
      <c r="N48" s="131"/>
      <c r="O48" s="131"/>
      <c r="P48" s="131"/>
      <c r="Q48" s="131"/>
      <c r="R48" s="131"/>
      <c r="S48" s="131"/>
      <c r="T48" s="25"/>
    </row>
    <row r="49" spans="1:22" s="78" customFormat="1" ht="16.5" customHeight="1" x14ac:dyDescent="0.2">
      <c r="B49" s="226" t="s">
        <v>30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</row>
    <row r="50" spans="1:22" s="79" customFormat="1" ht="16.5" customHeight="1" x14ac:dyDescent="0.2">
      <c r="B50" s="226" t="s">
        <v>31</v>
      </c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</row>
    <row r="51" spans="1:22" s="79" customFormat="1" ht="14.25" customHeight="1" x14ac:dyDescent="0.2">
      <c r="B51" s="132" t="s">
        <v>32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</row>
    <row r="52" spans="1:22" s="79" customFormat="1" ht="14.25" customHeight="1" x14ac:dyDescent="0.2">
      <c r="B52" s="132" t="s">
        <v>33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</row>
    <row r="53" spans="1:22" ht="15" customHeight="1" x14ac:dyDescent="0.2">
      <c r="K53" s="227"/>
      <c r="L53" s="227"/>
      <c r="M53" s="80"/>
      <c r="N53" s="80"/>
      <c r="O53" s="80"/>
    </row>
    <row r="54" spans="1:22" s="92" customFormat="1" ht="16.5" customHeight="1" x14ac:dyDescent="0.3">
      <c r="B54" s="93"/>
      <c r="Q54" s="81" t="s">
        <v>35</v>
      </c>
      <c r="T54" s="94"/>
    </row>
    <row r="56" spans="1:22" ht="16.5" customHeight="1" x14ac:dyDescent="0.5">
      <c r="A56" s="5"/>
      <c r="B56" s="2"/>
      <c r="C56" s="3"/>
      <c r="D56" s="3"/>
      <c r="E56" s="4"/>
      <c r="F56" s="181" t="s">
        <v>0</v>
      </c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2"/>
      <c r="T56" s="182"/>
      <c r="U56" s="182"/>
      <c r="V56" s="81"/>
    </row>
    <row r="57" spans="1:22" ht="16.5" customHeight="1" x14ac:dyDescent="0.55000000000000004">
      <c r="A57" s="5"/>
      <c r="B57" s="6"/>
      <c r="C57" s="7"/>
      <c r="D57" s="7"/>
      <c r="E57" s="8"/>
      <c r="F57" s="8"/>
      <c r="G57" s="9"/>
      <c r="H57" s="10"/>
      <c r="I57" s="9" t="s">
        <v>1</v>
      </c>
      <c r="J57" s="9"/>
      <c r="K57" s="10"/>
      <c r="L57" s="10"/>
      <c r="M57" s="10"/>
      <c r="N57" s="10"/>
      <c r="O57" s="10"/>
      <c r="P57" s="10"/>
      <c r="Q57" s="10"/>
      <c r="R57" s="10"/>
      <c r="S57" s="10"/>
      <c r="T57" s="9"/>
      <c r="U57" s="11"/>
      <c r="V57" s="81"/>
    </row>
    <row r="58" spans="1:22" ht="16.5" customHeight="1" x14ac:dyDescent="0.5">
      <c r="A58" s="5"/>
      <c r="B58" s="6"/>
      <c r="C58" s="7"/>
      <c r="D58" s="7"/>
      <c r="E58" s="8"/>
      <c r="F58" s="8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5"/>
    </row>
    <row r="59" spans="1:22" ht="16.5" customHeight="1" x14ac:dyDescent="0.35">
      <c r="A59" s="14"/>
      <c r="B59" s="183"/>
      <c r="C59" s="183"/>
      <c r="D59" s="183"/>
      <c r="E59" s="125" t="s">
        <v>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</row>
    <row r="60" spans="1:22" ht="16.5" customHeight="1" x14ac:dyDescent="0.35">
      <c r="A60" s="14"/>
      <c r="B60" s="183"/>
      <c r="C60" s="183"/>
      <c r="D60" s="183"/>
      <c r="E60" s="125" t="s">
        <v>3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4"/>
    </row>
    <row r="61" spans="1:22" ht="4.5" customHeight="1" x14ac:dyDescent="0.5">
      <c r="A61" s="15"/>
      <c r="B61" s="184"/>
      <c r="C61" s="184"/>
      <c r="D61" s="184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5"/>
    </row>
    <row r="62" spans="1:22" ht="16.5" customHeight="1" x14ac:dyDescent="0.35">
      <c r="A62" s="14"/>
      <c r="B62" s="183"/>
      <c r="C62" s="183"/>
      <c r="D62" s="183"/>
      <c r="E62" s="14"/>
      <c r="F62" s="13"/>
      <c r="G62" s="13"/>
      <c r="H62" s="13"/>
      <c r="I62" s="13"/>
      <c r="J62" s="125" t="s">
        <v>4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4"/>
    </row>
    <row r="63" spans="1:22" ht="20.25" customHeight="1" x14ac:dyDescent="0.2">
      <c r="O63" s="16"/>
      <c r="P63" s="192" t="s">
        <v>5</v>
      </c>
      <c r="Q63" s="192"/>
      <c r="R63" s="192"/>
      <c r="S63" s="192"/>
      <c r="T63" s="192"/>
    </row>
    <row r="64" spans="1:22" ht="16.5" customHeight="1" x14ac:dyDescent="0.2">
      <c r="B64" s="17" t="s">
        <v>6</v>
      </c>
      <c r="N64" s="18"/>
      <c r="O64" s="19"/>
      <c r="P64" s="185" t="s">
        <v>7</v>
      </c>
      <c r="Q64" s="185"/>
      <c r="R64" s="185"/>
      <c r="S64" s="185"/>
      <c r="T64" s="185"/>
    </row>
    <row r="65" spans="1:21" ht="16.5" customHeight="1" x14ac:dyDescent="0.45">
      <c r="B65" s="20" t="s">
        <v>8</v>
      </c>
      <c r="C65" s="21"/>
      <c r="D65" s="21"/>
      <c r="E65" s="21"/>
      <c r="H65" s="193" t="s">
        <v>39</v>
      </c>
      <c r="I65" s="193"/>
      <c r="J65" s="193"/>
      <c r="K65" s="193"/>
      <c r="L65" s="193"/>
      <c r="M65" s="193"/>
      <c r="N65" s="18"/>
      <c r="O65" s="22"/>
      <c r="P65" s="22" t="s">
        <v>9</v>
      </c>
      <c r="Q65" s="23"/>
      <c r="R65" s="194" t="e">
        <f>R16</f>
        <v>#N/A</v>
      </c>
      <c r="S65" s="194" t="e">
        <f>VLOOKUP(#REF!,'ชื่อ นามสกุล ผู้บริจาค'!#REF!,2,FALSE)</f>
        <v>#REF!</v>
      </c>
      <c r="T65" s="194" t="e">
        <f>VLOOKUP(A58,'ชื่อ นามสกุล ผู้บริจาค'!#REF!,2,FALSE)</f>
        <v>#REF!</v>
      </c>
    </row>
    <row r="66" spans="1:21" ht="21.75" customHeight="1" x14ac:dyDescent="0.2">
      <c r="B66" s="24"/>
      <c r="C66" s="186" t="e">
        <f>C17</f>
        <v>#N/A</v>
      </c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22"/>
      <c r="O66" s="22"/>
      <c r="P66" s="22" t="s">
        <v>11</v>
      </c>
      <c r="Q66" s="25"/>
      <c r="R66" s="187" t="e">
        <f>R17</f>
        <v>#N/A</v>
      </c>
      <c r="S66" s="230"/>
      <c r="T66" s="230"/>
    </row>
    <row r="67" spans="1:21" ht="16.5" customHeight="1" x14ac:dyDescent="0.2">
      <c r="C67" s="186" t="e">
        <f>C18</f>
        <v>#N/A</v>
      </c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26"/>
      <c r="O67" s="27"/>
      <c r="P67" s="26"/>
      <c r="Q67" s="25"/>
      <c r="R67" s="25"/>
      <c r="S67" s="25"/>
      <c r="T67" s="25"/>
    </row>
    <row r="68" spans="1:21" ht="16.5" customHeight="1" x14ac:dyDescent="0.4">
      <c r="B68" s="28"/>
      <c r="C68" s="186" t="e">
        <f>C19</f>
        <v>#N/A</v>
      </c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28"/>
      <c r="O68" s="29"/>
      <c r="P68" s="30"/>
      <c r="Q68" s="25"/>
      <c r="R68" s="88"/>
      <c r="S68" s="88"/>
      <c r="T68" s="88"/>
    </row>
    <row r="69" spans="1:21" ht="18.75" customHeight="1" x14ac:dyDescent="0.4">
      <c r="B69" s="28"/>
      <c r="C69" s="186" t="str">
        <f>+C20</f>
        <v>เลขประจำตัวผู้เสียภาษีอากร</v>
      </c>
      <c r="D69" s="186"/>
      <c r="E69" s="186"/>
      <c r="F69" s="186"/>
      <c r="G69" s="186"/>
      <c r="H69" s="186"/>
      <c r="I69" s="215" t="e">
        <f>+I20</f>
        <v>#N/A</v>
      </c>
      <c r="J69" s="186"/>
      <c r="K69" s="186"/>
      <c r="L69" s="186"/>
      <c r="M69" s="186"/>
      <c r="N69" s="28"/>
      <c r="O69" s="29"/>
      <c r="P69" s="30"/>
      <c r="Q69" s="25"/>
      <c r="R69" s="88"/>
      <c r="S69" s="88"/>
      <c r="T69" s="88"/>
    </row>
    <row r="70" spans="1:21" ht="16.5" customHeight="1" x14ac:dyDescent="0.2">
      <c r="A70" s="31"/>
      <c r="B70" s="31"/>
      <c r="C70" s="195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32"/>
      <c r="O70" s="32"/>
      <c r="P70" s="32"/>
      <c r="Q70" s="28"/>
      <c r="R70" s="196" t="s">
        <v>13</v>
      </c>
      <c r="S70" s="196"/>
      <c r="T70" s="196"/>
      <c r="U70" s="31"/>
    </row>
    <row r="71" spans="1:21" ht="16.5" customHeight="1" x14ac:dyDescent="0.2">
      <c r="A71" s="31"/>
      <c r="B71" s="28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28"/>
      <c r="N71" s="28"/>
      <c r="O71" s="31"/>
      <c r="P71" s="31"/>
      <c r="Q71" s="31"/>
      <c r="R71" s="196" t="s">
        <v>14</v>
      </c>
      <c r="S71" s="196"/>
      <c r="T71" s="196"/>
      <c r="U71" s="31"/>
    </row>
    <row r="73" spans="1:21" ht="16.5" customHeight="1" x14ac:dyDescent="0.4">
      <c r="A73" s="34"/>
      <c r="B73" s="33" t="s">
        <v>15</v>
      </c>
      <c r="C73" s="209" t="s">
        <v>16</v>
      </c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1"/>
      <c r="O73" s="209" t="s">
        <v>17</v>
      </c>
      <c r="P73" s="210"/>
      <c r="Q73" s="210"/>
      <c r="R73" s="210"/>
      <c r="S73" s="210"/>
      <c r="T73" s="211"/>
      <c r="U73" s="34"/>
    </row>
    <row r="74" spans="1:21" ht="16.5" customHeight="1" x14ac:dyDescent="0.4">
      <c r="A74" s="34"/>
      <c r="B74" s="35" t="s">
        <v>18</v>
      </c>
      <c r="C74" s="212" t="s">
        <v>19</v>
      </c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4"/>
      <c r="O74" s="212" t="s">
        <v>20</v>
      </c>
      <c r="P74" s="213"/>
      <c r="Q74" s="213"/>
      <c r="R74" s="213"/>
      <c r="S74" s="213"/>
      <c r="T74" s="214"/>
      <c r="U74" s="34"/>
    </row>
    <row r="75" spans="1:21" ht="16.5" customHeight="1" x14ac:dyDescent="0.45">
      <c r="B75" s="107">
        <v>1</v>
      </c>
      <c r="C75" s="36" t="s">
        <v>21</v>
      </c>
      <c r="D75" s="37"/>
      <c r="E75" s="37"/>
      <c r="F75" s="37"/>
      <c r="G75" s="37"/>
      <c r="H75" s="37"/>
      <c r="I75" s="37"/>
      <c r="J75" s="37"/>
      <c r="K75" s="37"/>
      <c r="L75" s="38"/>
      <c r="M75" s="39"/>
      <c r="N75" s="40"/>
      <c r="O75" s="41"/>
      <c r="P75" s="42"/>
      <c r="Q75" s="197" t="e">
        <f>Q26</f>
        <v>#N/A</v>
      </c>
      <c r="R75" s="197"/>
      <c r="S75" s="42"/>
      <c r="T75" s="43"/>
    </row>
    <row r="76" spans="1:21" ht="16.5" customHeight="1" x14ac:dyDescent="0.35">
      <c r="B76" s="44"/>
      <c r="C76" s="198"/>
      <c r="D76" s="199"/>
      <c r="E76" s="199"/>
      <c r="F76" s="199"/>
      <c r="G76" s="199"/>
      <c r="H76" s="199"/>
      <c r="I76" s="199"/>
      <c r="J76" s="199"/>
      <c r="K76" s="199"/>
      <c r="L76" s="45"/>
      <c r="M76" s="45"/>
      <c r="N76" s="46"/>
      <c r="O76" s="47"/>
      <c r="P76" s="48"/>
      <c r="Q76" s="48"/>
      <c r="R76" s="48"/>
      <c r="S76" s="48"/>
      <c r="T76" s="49"/>
    </row>
    <row r="77" spans="1:21" ht="16.5" customHeight="1" x14ac:dyDescent="0.35">
      <c r="B77" s="44"/>
      <c r="C77" s="50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6"/>
      <c r="O77" s="47"/>
      <c r="P77" s="51"/>
      <c r="Q77" s="52"/>
      <c r="R77" s="52"/>
      <c r="S77" s="52"/>
      <c r="T77" s="53"/>
    </row>
    <row r="78" spans="1:21" ht="16.5" customHeight="1" x14ac:dyDescent="0.35">
      <c r="B78" s="44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4"/>
      <c r="O78" s="55"/>
      <c r="P78" s="51"/>
      <c r="Q78" s="51"/>
      <c r="R78" s="51"/>
      <c r="S78" s="51"/>
      <c r="T78" s="54"/>
    </row>
    <row r="79" spans="1:21" ht="16.5" customHeight="1" x14ac:dyDescent="0.35">
      <c r="B79" s="44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4"/>
      <c r="O79" s="55"/>
      <c r="P79" s="51"/>
      <c r="Q79" s="51"/>
      <c r="R79" s="51"/>
      <c r="S79" s="51"/>
      <c r="T79" s="54"/>
    </row>
    <row r="80" spans="1:21" ht="16.5" customHeight="1" x14ac:dyDescent="0.35">
      <c r="B80" s="44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4"/>
      <c r="O80" s="55"/>
      <c r="P80" s="51"/>
      <c r="Q80" s="51"/>
      <c r="R80" s="51"/>
      <c r="S80" s="51"/>
      <c r="T80" s="54"/>
    </row>
    <row r="81" spans="1:21" ht="16.5" customHeight="1" x14ac:dyDescent="0.2"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8"/>
      <c r="O81" s="59"/>
      <c r="P81" s="57"/>
      <c r="Q81" s="57"/>
      <c r="R81" s="57"/>
      <c r="S81" s="57"/>
      <c r="T81" s="58"/>
    </row>
    <row r="82" spans="1:21" ht="16.5" customHeight="1" x14ac:dyDescent="0.2">
      <c r="B82" s="200" t="s">
        <v>23</v>
      </c>
      <c r="C82" s="201"/>
      <c r="D82" s="201"/>
      <c r="E82" s="202"/>
      <c r="F82" s="203" t="e">
        <f>(BAHTTEXT(Q82))</f>
        <v>#N/A</v>
      </c>
      <c r="G82" s="204"/>
      <c r="H82" s="204"/>
      <c r="I82" s="204"/>
      <c r="J82" s="204"/>
      <c r="K82" s="204"/>
      <c r="L82" s="204"/>
      <c r="M82" s="204"/>
      <c r="N82" s="205"/>
      <c r="O82" s="60"/>
      <c r="P82" s="61"/>
      <c r="Q82" s="206" t="e">
        <f>SUM(Q75:R81)</f>
        <v>#N/A</v>
      </c>
      <c r="R82" s="206"/>
      <c r="S82" s="62"/>
      <c r="T82" s="63"/>
    </row>
    <row r="83" spans="1:21" ht="16.5" customHeight="1" x14ac:dyDescent="0.2">
      <c r="O83" s="207"/>
      <c r="P83" s="207"/>
      <c r="Q83" s="207"/>
      <c r="R83" s="208"/>
      <c r="S83" s="208"/>
      <c r="T83" s="208"/>
    </row>
    <row r="84" spans="1:21" ht="16.5" customHeight="1" x14ac:dyDescent="0.35">
      <c r="B84" s="189"/>
      <c r="C84" s="190"/>
      <c r="D84" s="190"/>
      <c r="E84" s="190"/>
      <c r="F84" s="190"/>
      <c r="G84" s="190"/>
      <c r="H84" s="190"/>
      <c r="I84" s="190"/>
      <c r="J84" s="190"/>
      <c r="K84" s="64"/>
      <c r="L84" s="64"/>
      <c r="M84" s="64"/>
      <c r="N84" s="64"/>
      <c r="O84" s="64"/>
      <c r="P84" s="64"/>
      <c r="Q84" s="64"/>
      <c r="R84" s="65"/>
      <c r="S84" s="65"/>
      <c r="T84" s="65"/>
    </row>
    <row r="85" spans="1:21" ht="16.5" customHeight="1" x14ac:dyDescent="0.4">
      <c r="B85" s="191" t="s">
        <v>24</v>
      </c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66"/>
      <c r="P85" s="66"/>
      <c r="Q85" s="66"/>
      <c r="R85" s="66"/>
      <c r="S85" s="66"/>
      <c r="T85" s="66"/>
    </row>
    <row r="86" spans="1:21" ht="16.5" customHeight="1" x14ac:dyDescent="0.2">
      <c r="A86" s="25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5"/>
    </row>
    <row r="87" spans="1:21" ht="16.5" customHeight="1" x14ac:dyDescent="0.35">
      <c r="A87" s="25"/>
      <c r="B87" s="222"/>
      <c r="C87" s="222"/>
      <c r="D87" s="222"/>
      <c r="E87" s="222"/>
      <c r="F87" s="222"/>
      <c r="G87" s="223"/>
      <c r="H87" s="223"/>
      <c r="I87" s="223"/>
      <c r="J87" s="223"/>
      <c r="K87" s="223"/>
      <c r="L87" s="67" t="s">
        <v>25</v>
      </c>
      <c r="M87" s="224"/>
      <c r="N87" s="224"/>
      <c r="O87" s="68"/>
      <c r="P87" s="68"/>
      <c r="Q87" s="68"/>
      <c r="R87" s="219"/>
      <c r="S87" s="219"/>
      <c r="T87" s="219"/>
      <c r="U87" s="25"/>
    </row>
    <row r="88" spans="1:21" ht="16.5" customHeight="1" x14ac:dyDescent="0.45">
      <c r="A88" s="25"/>
      <c r="B88" s="216"/>
      <c r="C88" s="216"/>
      <c r="D88" s="216"/>
      <c r="E88" s="216"/>
      <c r="F88" s="216"/>
      <c r="G88" s="217" t="s">
        <v>40</v>
      </c>
      <c r="H88" s="218"/>
      <c r="I88" s="218"/>
      <c r="J88" s="69"/>
      <c r="K88" s="70"/>
      <c r="L88" s="71"/>
      <c r="M88" s="72"/>
      <c r="N88" s="72"/>
      <c r="O88" s="68"/>
      <c r="P88" s="68"/>
      <c r="Q88" s="68"/>
      <c r="R88" s="219"/>
      <c r="S88" s="219"/>
      <c r="T88" s="219"/>
      <c r="U88" s="25"/>
    </row>
    <row r="89" spans="1:21" ht="24" customHeight="1" x14ac:dyDescent="0.2">
      <c r="A89" s="25"/>
      <c r="B89" s="220"/>
      <c r="C89" s="220"/>
      <c r="D89" s="220"/>
      <c r="E89" s="220"/>
      <c r="F89" s="220"/>
      <c r="G89" s="221"/>
      <c r="H89" s="221"/>
      <c r="I89" s="221"/>
      <c r="J89" s="221"/>
      <c r="K89" s="221"/>
      <c r="L89" s="221"/>
      <c r="M89" s="221"/>
      <c r="N89" s="221"/>
      <c r="O89" s="130"/>
      <c r="P89" s="130"/>
      <c r="Q89" s="130"/>
      <c r="R89" s="220"/>
      <c r="S89" s="220"/>
      <c r="T89" s="220"/>
      <c r="U89" s="25"/>
    </row>
    <row r="90" spans="1:21" ht="16.5" customHeight="1" x14ac:dyDescent="0.2">
      <c r="A90" s="25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25"/>
    </row>
    <row r="91" spans="1:21" ht="16.5" customHeight="1" x14ac:dyDescent="0.4">
      <c r="A91" s="25"/>
      <c r="B91" s="191" t="s">
        <v>26</v>
      </c>
      <c r="C91" s="191"/>
      <c r="D91" s="191"/>
      <c r="E91" s="191"/>
      <c r="F91" s="191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25"/>
    </row>
    <row r="92" spans="1:21" ht="16.5" customHeight="1" x14ac:dyDescent="0.2">
      <c r="B92" s="73"/>
      <c r="C92" s="74"/>
      <c r="D92" s="74"/>
      <c r="E92" s="74"/>
      <c r="F92" s="74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</row>
    <row r="93" spans="1:21" ht="16.5" customHeight="1" x14ac:dyDescent="0.2">
      <c r="B93" s="128"/>
      <c r="C93" s="23"/>
      <c r="D93" s="23"/>
      <c r="E93" s="23"/>
      <c r="F93" s="23"/>
      <c r="G93" s="23"/>
      <c r="H93" s="23"/>
      <c r="I93" s="23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</row>
    <row r="94" spans="1:21" ht="16.5" customHeight="1" x14ac:dyDescent="0.2">
      <c r="B94" s="128"/>
      <c r="C94" s="23"/>
      <c r="D94" s="23"/>
      <c r="E94" s="23"/>
      <c r="F94" s="23"/>
      <c r="G94" s="23"/>
      <c r="H94" s="23"/>
      <c r="I94" s="23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</row>
    <row r="95" spans="1:21" ht="16.5" customHeight="1" x14ac:dyDescent="0.45">
      <c r="A95" s="77"/>
      <c r="B95" s="75"/>
      <c r="C95" s="228" t="s">
        <v>37</v>
      </c>
      <c r="D95" s="228"/>
      <c r="E95" s="228"/>
      <c r="F95" s="228"/>
      <c r="G95" s="228"/>
      <c r="H95" s="228"/>
      <c r="I95" s="228"/>
      <c r="J95" s="228"/>
      <c r="K95" s="76"/>
      <c r="L95" s="76"/>
      <c r="M95" s="228" t="s">
        <v>27</v>
      </c>
      <c r="N95" s="228"/>
      <c r="O95" s="228"/>
      <c r="P95" s="228"/>
      <c r="Q95" s="228"/>
      <c r="R95" s="228"/>
      <c r="S95" s="228"/>
      <c r="T95" s="76"/>
      <c r="U95" s="77"/>
    </row>
    <row r="96" spans="1:21" ht="16.5" customHeight="1" x14ac:dyDescent="0.45">
      <c r="A96" s="77"/>
      <c r="B96" s="75"/>
      <c r="C96" s="76"/>
      <c r="D96" s="229" t="s">
        <v>28</v>
      </c>
      <c r="E96" s="229"/>
      <c r="F96" s="229"/>
      <c r="G96" s="229"/>
      <c r="H96" s="229"/>
      <c r="I96" s="229"/>
      <c r="J96" s="76"/>
      <c r="K96" s="76"/>
      <c r="L96" s="76"/>
      <c r="M96" s="229" t="s">
        <v>29</v>
      </c>
      <c r="N96" s="229"/>
      <c r="O96" s="229"/>
      <c r="P96" s="229"/>
      <c r="Q96" s="229"/>
      <c r="R96" s="229"/>
      <c r="S96" s="229"/>
      <c r="T96" s="76"/>
      <c r="U96" s="77"/>
    </row>
    <row r="97" spans="1:21" ht="16.5" customHeight="1" x14ac:dyDescent="0.2">
      <c r="B97" s="128"/>
      <c r="C97" s="25"/>
      <c r="D97" s="225"/>
      <c r="E97" s="225"/>
      <c r="F97" s="225"/>
      <c r="G97" s="225"/>
      <c r="H97" s="225"/>
      <c r="I97" s="225"/>
      <c r="J97" s="25"/>
      <c r="K97" s="25"/>
      <c r="L97" s="25"/>
      <c r="M97" s="225"/>
      <c r="N97" s="225"/>
      <c r="O97" s="225"/>
      <c r="P97" s="225"/>
      <c r="Q97" s="225"/>
      <c r="R97" s="225"/>
      <c r="S97" s="225"/>
      <c r="T97" s="25"/>
    </row>
    <row r="98" spans="1:21" ht="16.5" customHeight="1" x14ac:dyDescent="0.2">
      <c r="B98" s="128"/>
      <c r="C98" s="25"/>
      <c r="D98" s="131"/>
      <c r="E98" s="131"/>
      <c r="F98" s="131"/>
      <c r="G98" s="131"/>
      <c r="H98" s="131"/>
      <c r="I98" s="131"/>
      <c r="J98" s="25"/>
      <c r="K98" s="25"/>
      <c r="L98" s="25"/>
      <c r="M98" s="131"/>
      <c r="N98" s="131"/>
      <c r="O98" s="131"/>
      <c r="P98" s="131"/>
      <c r="Q98" s="131"/>
      <c r="R98" s="131"/>
      <c r="S98" s="131"/>
      <c r="T98" s="25"/>
    </row>
    <row r="99" spans="1:21" ht="16.5" customHeight="1" x14ac:dyDescent="0.2">
      <c r="A99" s="78"/>
      <c r="B99" s="226" t="s">
        <v>30</v>
      </c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78"/>
    </row>
    <row r="100" spans="1:21" ht="16.5" customHeight="1" x14ac:dyDescent="0.2">
      <c r="A100" s="79"/>
      <c r="B100" s="226" t="s">
        <v>31</v>
      </c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</row>
    <row r="101" spans="1:21" ht="16.5" customHeight="1" x14ac:dyDescent="0.2">
      <c r="A101" s="79"/>
      <c r="B101" s="132" t="s">
        <v>32</v>
      </c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79"/>
    </row>
    <row r="102" spans="1:21" ht="16.5" customHeight="1" x14ac:dyDescent="0.2">
      <c r="A102" s="79"/>
      <c r="B102" s="132" t="s">
        <v>33</v>
      </c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79"/>
    </row>
    <row r="103" spans="1:21" ht="16.5" customHeight="1" x14ac:dyDescent="0.2">
      <c r="K103" s="227"/>
      <c r="L103" s="227"/>
      <c r="M103" s="80"/>
      <c r="N103" s="80"/>
      <c r="O103" s="80"/>
    </row>
    <row r="104" spans="1:21" s="92" customFormat="1" ht="16.5" customHeight="1" x14ac:dyDescent="0.3">
      <c r="B104" s="93"/>
      <c r="Q104" s="95" t="s">
        <v>36</v>
      </c>
      <c r="T104" s="94"/>
    </row>
    <row r="105" spans="1:21" ht="5.25" customHeight="1" x14ac:dyDescent="0.2"/>
    <row r="106" spans="1:21" s="5" customFormat="1" ht="22.5" customHeight="1" x14ac:dyDescent="0.5">
      <c r="B106" s="2"/>
      <c r="C106" s="3"/>
      <c r="D106" s="3"/>
      <c r="E106" s="4"/>
      <c r="F106" s="181" t="s">
        <v>0</v>
      </c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2"/>
      <c r="T106" s="182"/>
      <c r="U106" s="182"/>
    </row>
    <row r="107" spans="1:21" s="5" customFormat="1" ht="26.25" customHeight="1" x14ac:dyDescent="0.55000000000000004">
      <c r="B107" s="6"/>
      <c r="C107" s="7"/>
      <c r="D107" s="7"/>
      <c r="E107" s="8"/>
      <c r="F107" s="8"/>
      <c r="G107" s="9"/>
      <c r="H107" s="10"/>
      <c r="I107" s="9" t="s">
        <v>1</v>
      </c>
      <c r="J107" s="9"/>
      <c r="K107" s="10"/>
      <c r="L107" s="10"/>
      <c r="M107" s="10"/>
      <c r="N107" s="10"/>
      <c r="O107" s="10"/>
      <c r="P107" s="10"/>
      <c r="Q107" s="10"/>
      <c r="R107" s="10"/>
      <c r="S107" s="10"/>
      <c r="T107" s="9"/>
      <c r="U107" s="11"/>
    </row>
    <row r="108" spans="1:21" s="5" customFormat="1" ht="20.25" customHeight="1" x14ac:dyDescent="0.5">
      <c r="B108" s="6"/>
      <c r="C108" s="7"/>
      <c r="D108" s="7"/>
      <c r="E108" s="8"/>
      <c r="F108" s="8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1" s="14" customFormat="1" ht="18" customHeight="1" x14ac:dyDescent="0.35">
      <c r="B109" s="183"/>
      <c r="C109" s="183"/>
      <c r="D109" s="183"/>
      <c r="E109" s="125" t="s">
        <v>2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1" s="14" customFormat="1" ht="13.5" customHeight="1" x14ac:dyDescent="0.35">
      <c r="B110" s="183"/>
      <c r="C110" s="183"/>
      <c r="D110" s="183"/>
      <c r="E110" s="125" t="s">
        <v>3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1" s="15" customFormat="1" ht="2.25" customHeight="1" x14ac:dyDescent="0.5">
      <c r="B111" s="184"/>
      <c r="C111" s="184"/>
      <c r="D111" s="184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</row>
    <row r="112" spans="1:21" s="14" customFormat="1" ht="18" customHeight="1" x14ac:dyDescent="0.35">
      <c r="B112" s="183"/>
      <c r="C112" s="183"/>
      <c r="D112" s="183"/>
      <c r="F112" s="13"/>
      <c r="G112" s="13"/>
      <c r="H112" s="13"/>
      <c r="I112" s="13"/>
      <c r="J112" s="125" t="s">
        <v>4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2:26" ht="21.75" customHeight="1" x14ac:dyDescent="0.2">
      <c r="O113" s="16"/>
      <c r="P113" s="192" t="s">
        <v>5</v>
      </c>
      <c r="Q113" s="192"/>
      <c r="R113" s="192"/>
      <c r="S113" s="192"/>
      <c r="T113" s="192"/>
      <c r="V113" s="192"/>
      <c r="W113" s="192"/>
      <c r="X113" s="192"/>
      <c r="Y113" s="192"/>
      <c r="Z113" s="192"/>
    </row>
    <row r="114" spans="2:26" ht="20.25" customHeight="1" x14ac:dyDescent="0.2">
      <c r="B114" s="17" t="s">
        <v>6</v>
      </c>
      <c r="N114" s="18"/>
      <c r="O114" s="19"/>
      <c r="P114" s="185" t="s">
        <v>7</v>
      </c>
      <c r="Q114" s="185"/>
      <c r="R114" s="185"/>
      <c r="S114" s="185"/>
      <c r="T114" s="185"/>
      <c r="V114" s="185"/>
      <c r="W114" s="185"/>
      <c r="X114" s="185"/>
      <c r="Y114" s="185"/>
      <c r="Z114" s="185"/>
    </row>
    <row r="115" spans="2:26" ht="18.75" customHeight="1" x14ac:dyDescent="0.45">
      <c r="B115" s="20" t="s">
        <v>8</v>
      </c>
      <c r="C115" s="21"/>
      <c r="D115" s="21"/>
      <c r="E115" s="21"/>
      <c r="H115" s="193" t="s">
        <v>39</v>
      </c>
      <c r="I115" s="193"/>
      <c r="J115" s="193"/>
      <c r="K115" s="193"/>
      <c r="L115" s="193"/>
      <c r="M115" s="193"/>
      <c r="N115" s="18"/>
      <c r="O115" s="22"/>
      <c r="P115" s="22" t="s">
        <v>9</v>
      </c>
      <c r="Q115" s="23"/>
      <c r="R115" s="194" t="e">
        <f>R16</f>
        <v>#N/A</v>
      </c>
      <c r="S115" s="194" t="e">
        <f>VLOOKUP(#REF!,'ชื่อ นามสกุล ผู้บริจาค'!#REF!,2,FALSE)</f>
        <v>#REF!</v>
      </c>
      <c r="T115" s="194" t="e">
        <f>VLOOKUP(A108,'ชื่อ นามสกุล ผู้บริจาค'!#REF!,2,FALSE)</f>
        <v>#REF!</v>
      </c>
      <c r="V115" s="192"/>
      <c r="W115" s="192"/>
      <c r="X115" s="192"/>
      <c r="Y115" s="192"/>
      <c r="Z115" s="192"/>
    </row>
    <row r="116" spans="2:26" ht="20.25" customHeight="1" x14ac:dyDescent="0.2">
      <c r="B116" s="24"/>
      <c r="C116" s="186" t="e">
        <f>C17</f>
        <v>#N/A</v>
      </c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22"/>
      <c r="O116" s="22"/>
      <c r="P116" s="22" t="s">
        <v>11</v>
      </c>
      <c r="Q116" s="25"/>
      <c r="R116" s="187" t="e">
        <f>R17</f>
        <v>#N/A</v>
      </c>
      <c r="S116" s="230"/>
      <c r="T116" s="230"/>
      <c r="V116" s="185"/>
      <c r="W116" s="185"/>
      <c r="X116" s="185"/>
      <c r="Y116" s="185"/>
      <c r="Z116" s="185"/>
    </row>
    <row r="117" spans="2:26" ht="20.25" customHeight="1" x14ac:dyDescent="0.2">
      <c r="C117" s="186" t="e">
        <f>C18</f>
        <v>#N/A</v>
      </c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26"/>
      <c r="O117" s="27"/>
      <c r="P117" s="26"/>
      <c r="Q117" s="25"/>
      <c r="R117" s="25"/>
      <c r="S117" s="25"/>
      <c r="T117" s="25"/>
    </row>
    <row r="118" spans="2:26" ht="20.25" customHeight="1" x14ac:dyDescent="0.4">
      <c r="B118" s="28"/>
      <c r="C118" s="186" t="e">
        <f>C19</f>
        <v>#N/A</v>
      </c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28"/>
      <c r="O118" s="29"/>
      <c r="P118" s="30"/>
      <c r="Q118" s="25"/>
      <c r="R118" s="88"/>
      <c r="S118" s="88"/>
      <c r="T118" s="88"/>
    </row>
    <row r="119" spans="2:26" ht="21.75" x14ac:dyDescent="0.4">
      <c r="B119" s="28"/>
      <c r="C119" s="127" t="str">
        <f>+C20</f>
        <v>เลขประจำตัวผู้เสียภาษีอากร</v>
      </c>
      <c r="D119" s="127"/>
      <c r="E119" s="127"/>
      <c r="F119" s="127"/>
      <c r="G119" s="127"/>
      <c r="H119" s="127"/>
      <c r="I119" s="215" t="e">
        <f>+I20</f>
        <v>#N/A</v>
      </c>
      <c r="J119" s="186"/>
      <c r="K119" s="186"/>
      <c r="L119" s="186"/>
      <c r="M119" s="186"/>
      <c r="N119" s="28"/>
      <c r="O119" s="29"/>
      <c r="P119" s="30"/>
      <c r="Q119" s="25"/>
      <c r="R119" s="88"/>
      <c r="S119" s="88"/>
      <c r="T119" s="88"/>
    </row>
    <row r="120" spans="2:26" s="31" customFormat="1" ht="18" customHeight="1" x14ac:dyDescent="0.2">
      <c r="C120" s="195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32"/>
      <c r="O120" s="32"/>
      <c r="P120" s="32"/>
      <c r="Q120" s="28"/>
      <c r="R120" s="196" t="s">
        <v>13</v>
      </c>
      <c r="S120" s="196"/>
      <c r="T120" s="196"/>
    </row>
    <row r="121" spans="2:26" s="31" customFormat="1" ht="12" customHeight="1" x14ac:dyDescent="0.2">
      <c r="B121" s="28"/>
      <c r="M121" s="28"/>
      <c r="N121" s="28"/>
      <c r="R121" s="196" t="s">
        <v>14</v>
      </c>
      <c r="S121" s="196"/>
      <c r="T121" s="196"/>
    </row>
    <row r="122" spans="2:26" ht="4.5" customHeight="1" x14ac:dyDescent="0.2"/>
    <row r="123" spans="2:26" s="34" customFormat="1" ht="21" customHeight="1" x14ac:dyDescent="0.4">
      <c r="B123" s="33" t="s">
        <v>15</v>
      </c>
      <c r="C123" s="209" t="s">
        <v>16</v>
      </c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1"/>
      <c r="O123" s="209" t="s">
        <v>17</v>
      </c>
      <c r="P123" s="210"/>
      <c r="Q123" s="210"/>
      <c r="R123" s="210"/>
      <c r="S123" s="210"/>
      <c r="T123" s="211"/>
    </row>
    <row r="124" spans="2:26" s="34" customFormat="1" ht="21" customHeight="1" x14ac:dyDescent="0.4">
      <c r="B124" s="35" t="s">
        <v>18</v>
      </c>
      <c r="C124" s="212" t="s">
        <v>19</v>
      </c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4"/>
      <c r="O124" s="212" t="s">
        <v>20</v>
      </c>
      <c r="P124" s="213"/>
      <c r="Q124" s="213"/>
      <c r="R124" s="213"/>
      <c r="S124" s="213"/>
      <c r="T124" s="214"/>
    </row>
    <row r="125" spans="2:26" ht="22.5" customHeight="1" x14ac:dyDescent="0.45">
      <c r="B125" s="107">
        <v>1</v>
      </c>
      <c r="C125" s="36" t="s">
        <v>21</v>
      </c>
      <c r="D125" s="37"/>
      <c r="E125" s="37"/>
      <c r="F125" s="37"/>
      <c r="G125" s="37"/>
      <c r="H125" s="37"/>
      <c r="I125" s="37"/>
      <c r="J125" s="37"/>
      <c r="K125" s="37"/>
      <c r="L125" s="38"/>
      <c r="M125" s="39"/>
      <c r="N125" s="40"/>
      <c r="O125" s="41"/>
      <c r="P125" s="42"/>
      <c r="Q125" s="197" t="e">
        <f>Q26</f>
        <v>#N/A</v>
      </c>
      <c r="R125" s="197"/>
      <c r="S125" s="42"/>
      <c r="T125" s="43"/>
    </row>
    <row r="126" spans="2:26" ht="17.25" customHeight="1" x14ac:dyDescent="0.35">
      <c r="B126" s="44"/>
      <c r="C126" s="198"/>
      <c r="D126" s="199"/>
      <c r="E126" s="199"/>
      <c r="F126" s="199"/>
      <c r="G126" s="199"/>
      <c r="H126" s="199"/>
      <c r="I126" s="199"/>
      <c r="J126" s="199"/>
      <c r="K126" s="199"/>
      <c r="L126" s="45"/>
      <c r="M126" s="45"/>
      <c r="N126" s="46"/>
      <c r="O126" s="47"/>
      <c r="P126" s="48"/>
      <c r="Q126" s="48"/>
      <c r="R126" s="48"/>
      <c r="S126" s="48"/>
      <c r="T126" s="49"/>
    </row>
    <row r="127" spans="2:26" ht="17.25" customHeight="1" x14ac:dyDescent="0.35">
      <c r="B127" s="44"/>
      <c r="C127" s="50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6"/>
      <c r="O127" s="47"/>
      <c r="P127" s="51"/>
      <c r="Q127" s="52"/>
      <c r="R127" s="52"/>
      <c r="S127" s="52"/>
      <c r="T127" s="53"/>
    </row>
    <row r="128" spans="2:26" ht="17.25" customHeight="1" x14ac:dyDescent="0.35">
      <c r="B128" s="44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4"/>
      <c r="O128" s="55"/>
      <c r="P128" s="51"/>
      <c r="Q128" s="51"/>
      <c r="R128" s="51"/>
      <c r="S128" s="51"/>
      <c r="T128" s="54"/>
    </row>
    <row r="129" spans="2:20" ht="17.25" customHeight="1" x14ac:dyDescent="0.35">
      <c r="B129" s="44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4"/>
      <c r="O129" s="55"/>
      <c r="P129" s="51"/>
      <c r="Q129" s="51"/>
      <c r="R129" s="51"/>
      <c r="S129" s="51"/>
      <c r="T129" s="54"/>
    </row>
    <row r="130" spans="2:20" ht="17.25" customHeight="1" x14ac:dyDescent="0.35">
      <c r="B130" s="44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4"/>
      <c r="O130" s="55"/>
      <c r="P130" s="51"/>
      <c r="Q130" s="51"/>
      <c r="R130" s="51"/>
      <c r="S130" s="51"/>
      <c r="T130" s="54"/>
    </row>
    <row r="131" spans="2:20" ht="3" customHeight="1" x14ac:dyDescent="0.2">
      <c r="B131" s="56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8"/>
      <c r="O131" s="59"/>
      <c r="P131" s="57"/>
      <c r="Q131" s="57"/>
      <c r="R131" s="57"/>
      <c r="S131" s="57"/>
      <c r="T131" s="58"/>
    </row>
    <row r="132" spans="2:20" ht="29.25" customHeight="1" x14ac:dyDescent="0.2">
      <c r="B132" s="200" t="s">
        <v>23</v>
      </c>
      <c r="C132" s="201"/>
      <c r="D132" s="201"/>
      <c r="E132" s="202"/>
      <c r="F132" s="203" t="e">
        <f>(BAHTTEXT(Q132))</f>
        <v>#N/A</v>
      </c>
      <c r="G132" s="204"/>
      <c r="H132" s="204"/>
      <c r="I132" s="204"/>
      <c r="J132" s="204"/>
      <c r="K132" s="204"/>
      <c r="L132" s="204"/>
      <c r="M132" s="204"/>
      <c r="N132" s="205"/>
      <c r="O132" s="60"/>
      <c r="P132" s="61"/>
      <c r="Q132" s="206" t="e">
        <f>SUM(Q125:R131)</f>
        <v>#N/A</v>
      </c>
      <c r="R132" s="206"/>
      <c r="S132" s="62"/>
      <c r="T132" s="63"/>
    </row>
    <row r="133" spans="2:20" ht="15.75" customHeight="1" x14ac:dyDescent="0.2">
      <c r="O133" s="207"/>
      <c r="P133" s="207"/>
      <c r="Q133" s="207"/>
      <c r="R133" s="208"/>
      <c r="S133" s="208"/>
      <c r="T133" s="208"/>
    </row>
    <row r="134" spans="2:20" ht="3" customHeight="1" x14ac:dyDescent="0.35">
      <c r="B134" s="189"/>
      <c r="C134" s="190"/>
      <c r="D134" s="190"/>
      <c r="E134" s="190"/>
      <c r="F134" s="190"/>
      <c r="G134" s="190"/>
      <c r="H134" s="190"/>
      <c r="I134" s="190"/>
      <c r="J134" s="190"/>
      <c r="K134" s="64"/>
      <c r="L134" s="64"/>
      <c r="M134" s="64"/>
      <c r="N134" s="64"/>
      <c r="O134" s="64"/>
      <c r="P134" s="64"/>
      <c r="Q134" s="64"/>
      <c r="R134" s="65"/>
      <c r="S134" s="65"/>
      <c r="T134" s="65"/>
    </row>
    <row r="135" spans="2:20" ht="17.25" customHeight="1" x14ac:dyDescent="0.4">
      <c r="B135" s="191" t="s">
        <v>24</v>
      </c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66"/>
      <c r="P135" s="66"/>
      <c r="Q135" s="66"/>
      <c r="R135" s="66"/>
      <c r="S135" s="66"/>
      <c r="T135" s="66"/>
    </row>
    <row r="136" spans="2:20" s="25" customFormat="1" ht="16.5" customHeight="1" x14ac:dyDescent="0.2"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</row>
    <row r="137" spans="2:20" s="25" customFormat="1" ht="16.5" customHeight="1" x14ac:dyDescent="0.35">
      <c r="B137" s="222"/>
      <c r="C137" s="222"/>
      <c r="D137" s="222"/>
      <c r="E137" s="222"/>
      <c r="F137" s="222"/>
      <c r="G137" s="223"/>
      <c r="H137" s="223"/>
      <c r="I137" s="223"/>
      <c r="J137" s="223"/>
      <c r="K137" s="223"/>
      <c r="L137" s="67" t="s">
        <v>25</v>
      </c>
      <c r="M137" s="224"/>
      <c r="N137" s="224"/>
      <c r="O137" s="68"/>
      <c r="P137" s="68"/>
      <c r="Q137" s="68"/>
      <c r="R137" s="219"/>
      <c r="S137" s="219"/>
      <c r="T137" s="219"/>
    </row>
    <row r="138" spans="2:20" s="25" customFormat="1" ht="16.5" customHeight="1" x14ac:dyDescent="0.45">
      <c r="B138" s="216"/>
      <c r="C138" s="216"/>
      <c r="D138" s="216"/>
      <c r="E138" s="216"/>
      <c r="F138" s="216"/>
      <c r="G138" s="217" t="s">
        <v>40</v>
      </c>
      <c r="H138" s="218"/>
      <c r="I138" s="218"/>
      <c r="J138" s="69"/>
      <c r="K138" s="70"/>
      <c r="L138" s="71"/>
      <c r="M138" s="72"/>
      <c r="N138" s="72"/>
      <c r="O138" s="68"/>
      <c r="P138" s="68"/>
      <c r="Q138" s="68"/>
      <c r="R138" s="219"/>
      <c r="S138" s="219"/>
      <c r="T138" s="219"/>
    </row>
    <row r="139" spans="2:20" s="25" customFormat="1" ht="24" customHeight="1" x14ac:dyDescent="0.2">
      <c r="B139" s="220"/>
      <c r="C139" s="220"/>
      <c r="D139" s="220"/>
      <c r="E139" s="220"/>
      <c r="F139" s="220"/>
      <c r="G139" s="221"/>
      <c r="H139" s="221"/>
      <c r="I139" s="221"/>
      <c r="J139" s="221"/>
      <c r="K139" s="221"/>
      <c r="L139" s="221"/>
      <c r="M139" s="221"/>
      <c r="N139" s="221"/>
      <c r="O139" s="130"/>
      <c r="P139" s="130"/>
      <c r="Q139" s="130"/>
      <c r="R139" s="220"/>
      <c r="S139" s="220"/>
      <c r="T139" s="220"/>
    </row>
    <row r="140" spans="2:20" s="25" customFormat="1" ht="27" customHeight="1" x14ac:dyDescent="0.4">
      <c r="B140" s="191" t="s">
        <v>26</v>
      </c>
      <c r="C140" s="191"/>
      <c r="D140" s="191"/>
      <c r="E140" s="191"/>
      <c r="F140" s="191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</row>
    <row r="141" spans="2:20" ht="21" customHeight="1" x14ac:dyDescent="0.2">
      <c r="B141" s="73"/>
      <c r="C141" s="74"/>
      <c r="D141" s="74"/>
      <c r="E141" s="74"/>
      <c r="F141" s="74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</row>
    <row r="142" spans="2:20" ht="22.5" customHeight="1" x14ac:dyDescent="0.2">
      <c r="B142" s="128"/>
      <c r="C142" s="23"/>
      <c r="D142" s="23"/>
      <c r="E142" s="23"/>
      <c r="F142" s="23"/>
      <c r="G142" s="23"/>
      <c r="H142" s="23"/>
      <c r="I142" s="23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</row>
    <row r="143" spans="2:20" ht="21" customHeight="1" x14ac:dyDescent="0.2">
      <c r="B143" s="128"/>
      <c r="C143" s="23"/>
      <c r="D143" s="23"/>
      <c r="E143" s="23"/>
      <c r="F143" s="23"/>
      <c r="G143" s="23"/>
      <c r="H143" s="23"/>
      <c r="I143" s="23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</row>
    <row r="144" spans="2:20" s="77" customFormat="1" ht="24" customHeight="1" x14ac:dyDescent="0.45">
      <c r="B144" s="75"/>
      <c r="C144" s="228" t="s">
        <v>37</v>
      </c>
      <c r="D144" s="228"/>
      <c r="E144" s="228"/>
      <c r="F144" s="228"/>
      <c r="G144" s="228"/>
      <c r="H144" s="228"/>
      <c r="I144" s="228"/>
      <c r="J144" s="228"/>
      <c r="K144" s="76"/>
      <c r="L144" s="76"/>
      <c r="M144" s="228" t="s">
        <v>27</v>
      </c>
      <c r="N144" s="228"/>
      <c r="O144" s="228"/>
      <c r="P144" s="228"/>
      <c r="Q144" s="228"/>
      <c r="R144" s="228"/>
      <c r="S144" s="228"/>
      <c r="T144" s="76"/>
    </row>
    <row r="145" spans="2:21" s="77" customFormat="1" ht="15.75" customHeight="1" x14ac:dyDescent="0.45">
      <c r="B145" s="75"/>
      <c r="C145" s="76"/>
      <c r="D145" s="229" t="s">
        <v>28</v>
      </c>
      <c r="E145" s="229"/>
      <c r="F145" s="229"/>
      <c r="G145" s="229"/>
      <c r="H145" s="229"/>
      <c r="I145" s="229"/>
      <c r="J145" s="76"/>
      <c r="K145" s="76"/>
      <c r="L145" s="76"/>
      <c r="M145" s="229" t="s">
        <v>29</v>
      </c>
      <c r="N145" s="229"/>
      <c r="O145" s="229"/>
      <c r="P145" s="229"/>
      <c r="Q145" s="229"/>
      <c r="R145" s="229"/>
      <c r="S145" s="229"/>
      <c r="T145" s="76"/>
    </row>
    <row r="146" spans="2:21" ht="9" customHeight="1" x14ac:dyDescent="0.2">
      <c r="B146" s="128"/>
      <c r="C146" s="25"/>
      <c r="D146" s="225"/>
      <c r="E146" s="225"/>
      <c r="F146" s="225"/>
      <c r="G146" s="225"/>
      <c r="H146" s="225"/>
      <c r="I146" s="225"/>
      <c r="J146" s="25"/>
      <c r="K146" s="25"/>
      <c r="L146" s="25"/>
      <c r="M146" s="225"/>
      <c r="N146" s="225"/>
      <c r="O146" s="225"/>
      <c r="P146" s="225"/>
      <c r="Q146" s="225"/>
      <c r="R146" s="225"/>
      <c r="S146" s="225"/>
      <c r="T146" s="25"/>
    </row>
    <row r="147" spans="2:21" ht="13.5" customHeight="1" x14ac:dyDescent="0.2">
      <c r="B147" s="128"/>
      <c r="C147" s="25"/>
      <c r="D147" s="131"/>
      <c r="E147" s="131"/>
      <c r="F147" s="131"/>
      <c r="G147" s="131"/>
      <c r="H147" s="131"/>
      <c r="I147" s="131"/>
      <c r="J147" s="25"/>
      <c r="K147" s="25"/>
      <c r="L147" s="25"/>
      <c r="M147" s="131"/>
      <c r="N147" s="131"/>
      <c r="O147" s="131"/>
      <c r="P147" s="131"/>
      <c r="Q147" s="131"/>
      <c r="R147" s="131"/>
      <c r="S147" s="131"/>
      <c r="T147" s="25"/>
    </row>
    <row r="148" spans="2:21" s="78" customFormat="1" ht="16.5" customHeight="1" x14ac:dyDescent="0.2">
      <c r="B148" s="226" t="s">
        <v>30</v>
      </c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</row>
    <row r="149" spans="2:21" s="79" customFormat="1" ht="16.5" customHeight="1" x14ac:dyDescent="0.2">
      <c r="B149" s="226" t="s">
        <v>31</v>
      </c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</row>
    <row r="150" spans="2:21" s="79" customFormat="1" ht="14.25" customHeight="1" x14ac:dyDescent="0.2">
      <c r="B150" s="132" t="s">
        <v>32</v>
      </c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</row>
    <row r="151" spans="2:21" s="79" customFormat="1" ht="14.25" customHeight="1" x14ac:dyDescent="0.2">
      <c r="B151" s="132" t="s">
        <v>33</v>
      </c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</row>
    <row r="152" spans="2:21" ht="15" customHeight="1" x14ac:dyDescent="0.3">
      <c r="K152" s="227"/>
      <c r="L152" s="227"/>
      <c r="M152" s="80"/>
      <c r="N152" s="80"/>
      <c r="O152" s="80"/>
      <c r="Q152" s="81" t="s">
        <v>34</v>
      </c>
    </row>
    <row r="153" spans="2:21" ht="16.5" customHeight="1" x14ac:dyDescent="0.2">
      <c r="Q153" s="96"/>
      <c r="R153" s="97"/>
      <c r="S153" s="97"/>
      <c r="T153" s="82"/>
    </row>
  </sheetData>
  <mergeCells count="189">
    <mergeCell ref="B148:T148"/>
    <mergeCell ref="B149:U149"/>
    <mergeCell ref="K152:L152"/>
    <mergeCell ref="C144:J144"/>
    <mergeCell ref="M144:S144"/>
    <mergeCell ref="D145:I145"/>
    <mergeCell ref="M145:S145"/>
    <mergeCell ref="D146:I146"/>
    <mergeCell ref="M146:S146"/>
    <mergeCell ref="B139:F139"/>
    <mergeCell ref="G139:I139"/>
    <mergeCell ref="J139:K139"/>
    <mergeCell ref="L139:N139"/>
    <mergeCell ref="R139:T139"/>
    <mergeCell ref="B140:F140"/>
    <mergeCell ref="G140:T140"/>
    <mergeCell ref="R136:T136"/>
    <mergeCell ref="B137:F137"/>
    <mergeCell ref="G137:K137"/>
    <mergeCell ref="M137:N137"/>
    <mergeCell ref="R137:T137"/>
    <mergeCell ref="B138:F138"/>
    <mergeCell ref="G138:I138"/>
    <mergeCell ref="R138:T138"/>
    <mergeCell ref="B135:N135"/>
    <mergeCell ref="B136:F136"/>
    <mergeCell ref="G136:I136"/>
    <mergeCell ref="J136:K136"/>
    <mergeCell ref="L136:N136"/>
    <mergeCell ref="O136:Q136"/>
    <mergeCell ref="B132:E132"/>
    <mergeCell ref="F132:N132"/>
    <mergeCell ref="Q132:R132"/>
    <mergeCell ref="O133:Q133"/>
    <mergeCell ref="R133:T133"/>
    <mergeCell ref="B134:J134"/>
    <mergeCell ref="C123:N123"/>
    <mergeCell ref="O123:T123"/>
    <mergeCell ref="C124:N124"/>
    <mergeCell ref="O124:T124"/>
    <mergeCell ref="Q125:R125"/>
    <mergeCell ref="C126:K126"/>
    <mergeCell ref="C117:M117"/>
    <mergeCell ref="C118:M118"/>
    <mergeCell ref="I119:M119"/>
    <mergeCell ref="C120:M120"/>
    <mergeCell ref="R120:T120"/>
    <mergeCell ref="R121:T121"/>
    <mergeCell ref="H115:M115"/>
    <mergeCell ref="R115:T115"/>
    <mergeCell ref="V115:Z115"/>
    <mergeCell ref="C116:M116"/>
    <mergeCell ref="R116:T116"/>
    <mergeCell ref="V116:Z116"/>
    <mergeCell ref="B110:D110"/>
    <mergeCell ref="B111:D111"/>
    <mergeCell ref="B112:D112"/>
    <mergeCell ref="P113:T113"/>
    <mergeCell ref="V113:Z113"/>
    <mergeCell ref="P114:T114"/>
    <mergeCell ref="V114:Z114"/>
    <mergeCell ref="B99:T99"/>
    <mergeCell ref="B100:U100"/>
    <mergeCell ref="K103:L103"/>
    <mergeCell ref="F106:R106"/>
    <mergeCell ref="S106:U106"/>
    <mergeCell ref="B109:D109"/>
    <mergeCell ref="C95:J95"/>
    <mergeCell ref="M95:S95"/>
    <mergeCell ref="D96:I96"/>
    <mergeCell ref="M96:S96"/>
    <mergeCell ref="D97:I97"/>
    <mergeCell ref="M97:S97"/>
    <mergeCell ref="B89:F89"/>
    <mergeCell ref="G89:I89"/>
    <mergeCell ref="J89:K89"/>
    <mergeCell ref="L89:N89"/>
    <mergeCell ref="R89:T89"/>
    <mergeCell ref="B91:F91"/>
    <mergeCell ref="G91:T91"/>
    <mergeCell ref="B87:F87"/>
    <mergeCell ref="G87:K87"/>
    <mergeCell ref="M87:N87"/>
    <mergeCell ref="R87:T87"/>
    <mergeCell ref="B88:F88"/>
    <mergeCell ref="G88:I88"/>
    <mergeCell ref="R88:T88"/>
    <mergeCell ref="O83:Q83"/>
    <mergeCell ref="R83:T83"/>
    <mergeCell ref="B84:J84"/>
    <mergeCell ref="B85:N85"/>
    <mergeCell ref="B86:F86"/>
    <mergeCell ref="G86:I86"/>
    <mergeCell ref="J86:K86"/>
    <mergeCell ref="L86:N86"/>
    <mergeCell ref="O86:Q86"/>
    <mergeCell ref="R86:T86"/>
    <mergeCell ref="C74:N74"/>
    <mergeCell ref="O74:T74"/>
    <mergeCell ref="Q75:R75"/>
    <mergeCell ref="C76:K76"/>
    <mergeCell ref="B82:E82"/>
    <mergeCell ref="F82:N82"/>
    <mergeCell ref="Q82:R82"/>
    <mergeCell ref="C69:H69"/>
    <mergeCell ref="I69:M69"/>
    <mergeCell ref="C70:M70"/>
    <mergeCell ref="R70:T70"/>
    <mergeCell ref="R71:T71"/>
    <mergeCell ref="C73:N73"/>
    <mergeCell ref="O73:T73"/>
    <mergeCell ref="H65:M65"/>
    <mergeCell ref="R65:T65"/>
    <mergeCell ref="C66:M66"/>
    <mergeCell ref="R66:T66"/>
    <mergeCell ref="C67:M67"/>
    <mergeCell ref="C68:M68"/>
    <mergeCell ref="B59:D59"/>
    <mergeCell ref="B60:D60"/>
    <mergeCell ref="B61:D61"/>
    <mergeCell ref="B62:D62"/>
    <mergeCell ref="P63:T63"/>
    <mergeCell ref="P64:T64"/>
    <mergeCell ref="D47:I47"/>
    <mergeCell ref="M47:S47"/>
    <mergeCell ref="B49:T49"/>
    <mergeCell ref="B50:U50"/>
    <mergeCell ref="K53:L53"/>
    <mergeCell ref="F56:R56"/>
    <mergeCell ref="S56:U56"/>
    <mergeCell ref="B41:F41"/>
    <mergeCell ref="G41:T41"/>
    <mergeCell ref="C45:J45"/>
    <mergeCell ref="M45:S45"/>
    <mergeCell ref="D46:I46"/>
    <mergeCell ref="M46:S46"/>
    <mergeCell ref="B39:F39"/>
    <mergeCell ref="G39:I39"/>
    <mergeCell ref="R39:T39"/>
    <mergeCell ref="B40:F40"/>
    <mergeCell ref="G40:I40"/>
    <mergeCell ref="J40:K40"/>
    <mergeCell ref="L40:N40"/>
    <mergeCell ref="R40:T40"/>
    <mergeCell ref="O37:Q37"/>
    <mergeCell ref="R37:T37"/>
    <mergeCell ref="B38:F38"/>
    <mergeCell ref="G38:K38"/>
    <mergeCell ref="M38:N38"/>
    <mergeCell ref="R38:T38"/>
    <mergeCell ref="B37:F37"/>
    <mergeCell ref="G37:I37"/>
    <mergeCell ref="J37:K37"/>
    <mergeCell ref="L37:N37"/>
    <mergeCell ref="B35:J35"/>
    <mergeCell ref="B36:N36"/>
    <mergeCell ref="I20:M20"/>
    <mergeCell ref="P14:T14"/>
    <mergeCell ref="V14:Z14"/>
    <mergeCell ref="P15:T15"/>
    <mergeCell ref="V15:Z15"/>
    <mergeCell ref="H16:M16"/>
    <mergeCell ref="R16:T16"/>
    <mergeCell ref="V16:Z16"/>
    <mergeCell ref="C21:M21"/>
    <mergeCell ref="R21:T21"/>
    <mergeCell ref="Q26:R26"/>
    <mergeCell ref="C27:K27"/>
    <mergeCell ref="B33:E33"/>
    <mergeCell ref="F33:N33"/>
    <mergeCell ref="Q33:R33"/>
    <mergeCell ref="O34:Q34"/>
    <mergeCell ref="R34:T34"/>
    <mergeCell ref="R22:T22"/>
    <mergeCell ref="C24:N24"/>
    <mergeCell ref="O24:T24"/>
    <mergeCell ref="C25:N25"/>
    <mergeCell ref="O25:T25"/>
    <mergeCell ref="F7:R7"/>
    <mergeCell ref="S7:U7"/>
    <mergeCell ref="B10:D10"/>
    <mergeCell ref="B11:D11"/>
    <mergeCell ref="B12:D12"/>
    <mergeCell ref="B13:D13"/>
    <mergeCell ref="V17:Z17"/>
    <mergeCell ref="C18:M18"/>
    <mergeCell ref="C19:M19"/>
    <mergeCell ref="C17:M17"/>
    <mergeCell ref="R17:T17"/>
  </mergeCells>
  <pageMargins left="0.70866141732283472" right="0.23622047244094491" top="0.43307086614173229" bottom="0.23622047244094491" header="0.31496062992125984" footer="0.78740157480314965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4753" r:id="rId4" name="Check Box 1">
              <controlPr defaultSize="0" autoFill="0" autoLine="0" autoPict="0">
                <anchor moveWithCells="1">
                  <from>
                    <xdr:col>2</xdr:col>
                    <xdr:colOff>161925</xdr:colOff>
                    <xdr:row>36</xdr:row>
                    <xdr:rowOff>66675</xdr:rowOff>
                  </from>
                  <to>
                    <xdr:col>4</xdr:col>
                    <xdr:colOff>142875</xdr:colOff>
                    <xdr:row>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4" r:id="rId5" name="Check Box 2">
              <controlPr defaultSize="0" autoFill="0" autoLine="0" autoPict="0">
                <anchor moveWithCells="1">
                  <from>
                    <xdr:col>2</xdr:col>
                    <xdr:colOff>161925</xdr:colOff>
                    <xdr:row>37</xdr:row>
                    <xdr:rowOff>104775</xdr:rowOff>
                  </from>
                  <to>
                    <xdr:col>7</xdr:col>
                    <xdr:colOff>95250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5" r:id="rId6" name="Check Box 3">
              <controlPr defaultSize="0" autoFill="0" autoLine="0" autoPict="0">
                <anchor moveWithCells="1">
                  <from>
                    <xdr:col>2</xdr:col>
                    <xdr:colOff>161925</xdr:colOff>
                    <xdr:row>38</xdr:row>
                    <xdr:rowOff>95250</xdr:rowOff>
                  </from>
                  <to>
                    <xdr:col>13</xdr:col>
                    <xdr:colOff>19050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6" r:id="rId7" name="Check Box 4">
              <controlPr defaultSize="0" autoFill="0" autoLine="0" autoPict="0">
                <anchor moveWithCells="1">
                  <from>
                    <xdr:col>2</xdr:col>
                    <xdr:colOff>161925</xdr:colOff>
                    <xdr:row>39</xdr:row>
                    <xdr:rowOff>66675</xdr:rowOff>
                  </from>
                  <to>
                    <xdr:col>4</xdr:col>
                    <xdr:colOff>142875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7" r:id="rId8" name="Check Box 5">
              <controlPr defaultSize="0" autoFill="0" autoLine="0" autoPict="0">
                <anchor moveWithCells="1">
                  <from>
                    <xdr:col>2</xdr:col>
                    <xdr:colOff>161925</xdr:colOff>
                    <xdr:row>85</xdr:row>
                    <xdr:rowOff>66675</xdr:rowOff>
                  </from>
                  <to>
                    <xdr:col>4</xdr:col>
                    <xdr:colOff>142875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8" r:id="rId9" name="Check Box 6">
              <controlPr defaultSize="0" autoFill="0" autoLine="0" autoPict="0">
                <anchor moveWithCells="1">
                  <from>
                    <xdr:col>2</xdr:col>
                    <xdr:colOff>161925</xdr:colOff>
                    <xdr:row>86</xdr:row>
                    <xdr:rowOff>104775</xdr:rowOff>
                  </from>
                  <to>
                    <xdr:col>7</xdr:col>
                    <xdr:colOff>95250</xdr:colOff>
                    <xdr:row>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9" r:id="rId10" name="Check Box 7">
              <controlPr defaultSize="0" autoFill="0" autoLine="0" autoPict="0">
                <anchor moveWithCells="1">
                  <from>
                    <xdr:col>2</xdr:col>
                    <xdr:colOff>161925</xdr:colOff>
                    <xdr:row>87</xdr:row>
                    <xdr:rowOff>95250</xdr:rowOff>
                  </from>
                  <to>
                    <xdr:col>13</xdr:col>
                    <xdr:colOff>19050</xdr:colOff>
                    <xdr:row>88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0" r:id="rId11" name="Check Box 8">
              <controlPr defaultSize="0" autoFill="0" autoLine="0" autoPict="0">
                <anchor moveWithCells="1">
                  <from>
                    <xdr:col>2</xdr:col>
                    <xdr:colOff>161925</xdr:colOff>
                    <xdr:row>88</xdr:row>
                    <xdr:rowOff>114300</xdr:rowOff>
                  </from>
                  <to>
                    <xdr:col>4</xdr:col>
                    <xdr:colOff>142875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1" r:id="rId12" name="Check Box 9">
              <controlPr defaultSize="0" autoFill="0" autoLine="0" autoPict="0">
                <anchor moveWithCells="1">
                  <from>
                    <xdr:col>2</xdr:col>
                    <xdr:colOff>161925</xdr:colOff>
                    <xdr:row>135</xdr:row>
                    <xdr:rowOff>66675</xdr:rowOff>
                  </from>
                  <to>
                    <xdr:col>4</xdr:col>
                    <xdr:colOff>142875</xdr:colOff>
                    <xdr:row>136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2" r:id="rId13" name="Check Box 10">
              <controlPr defaultSize="0" autoFill="0" autoLine="0" autoPict="0">
                <anchor moveWithCells="1">
                  <from>
                    <xdr:col>2</xdr:col>
                    <xdr:colOff>161925</xdr:colOff>
                    <xdr:row>136</xdr:row>
                    <xdr:rowOff>104775</xdr:rowOff>
                  </from>
                  <to>
                    <xdr:col>7</xdr:col>
                    <xdr:colOff>95250</xdr:colOff>
                    <xdr:row>137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3" r:id="rId14" name="Check Box 11">
              <controlPr defaultSize="0" autoFill="0" autoLine="0" autoPict="0">
                <anchor moveWithCells="1">
                  <from>
                    <xdr:col>2</xdr:col>
                    <xdr:colOff>161925</xdr:colOff>
                    <xdr:row>137</xdr:row>
                    <xdr:rowOff>95250</xdr:rowOff>
                  </from>
                  <to>
                    <xdr:col>13</xdr:col>
                    <xdr:colOff>19050</xdr:colOff>
                    <xdr:row>138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4" r:id="rId15" name="Check Box 12">
              <controlPr defaultSize="0" autoFill="0" autoLine="0" autoPict="0">
                <anchor moveWithCells="1">
                  <from>
                    <xdr:col>2</xdr:col>
                    <xdr:colOff>161925</xdr:colOff>
                    <xdr:row>138</xdr:row>
                    <xdr:rowOff>114300</xdr:rowOff>
                  </from>
                  <to>
                    <xdr:col>4</xdr:col>
                    <xdr:colOff>142875</xdr:colOff>
                    <xdr:row>139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showWhiteSpace="0" topLeftCell="A13" zoomScale="110" zoomScaleNormal="110" workbookViewId="0">
      <selection activeCell="A22" sqref="A22"/>
    </sheetView>
  </sheetViews>
  <sheetFormatPr defaultRowHeight="21.75" x14ac:dyDescent="0.2"/>
  <cols>
    <col min="1" max="1" width="6.140625" style="98" bestFit="1" customWidth="1"/>
    <col min="2" max="2" width="18.5703125" style="98" hidden="1" customWidth="1"/>
    <col min="3" max="3" width="9.5703125" style="98" bestFit="1" customWidth="1"/>
    <col min="4" max="4" width="19.85546875" style="99" bestFit="1" customWidth="1"/>
    <col min="5" max="5" width="19.7109375" style="100" bestFit="1" customWidth="1"/>
    <col min="6" max="6" width="16.140625" style="101" bestFit="1" customWidth="1"/>
    <col min="7" max="7" width="24.28515625" style="98" customWidth="1"/>
    <col min="8" max="8" width="24.5703125" style="98" customWidth="1"/>
    <col min="9" max="9" width="12.85546875" style="98" bestFit="1" customWidth="1"/>
    <col min="10" max="10" width="23.7109375" style="98" bestFit="1" customWidth="1"/>
    <col min="11" max="11" width="11.140625" style="98" bestFit="1" customWidth="1"/>
    <col min="12" max="12" width="19.28515625" style="99" bestFit="1" customWidth="1"/>
    <col min="13" max="13" width="7.5703125" style="98" customWidth="1"/>
    <col min="14" max="16384" width="9.140625" style="98"/>
  </cols>
  <sheetData>
    <row r="1" spans="1:13" ht="33.75" customHeight="1" x14ac:dyDescent="0.2">
      <c r="A1" s="234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3" ht="8.25" customHeight="1" x14ac:dyDescent="0.2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3" s="177" customFormat="1" ht="31.5" customHeight="1" x14ac:dyDescent="0.2">
      <c r="A3" s="174" t="s">
        <v>15</v>
      </c>
      <c r="B3" s="174" t="s">
        <v>41</v>
      </c>
      <c r="C3" s="174" t="s">
        <v>45</v>
      </c>
      <c r="D3" s="174" t="s">
        <v>42</v>
      </c>
      <c r="E3" s="175" t="s">
        <v>43</v>
      </c>
      <c r="F3" s="175" t="s">
        <v>67</v>
      </c>
      <c r="G3" s="176" t="s">
        <v>87</v>
      </c>
      <c r="H3" s="176" t="s">
        <v>88</v>
      </c>
      <c r="I3" s="174" t="s">
        <v>44</v>
      </c>
      <c r="J3" s="180" t="s">
        <v>86</v>
      </c>
      <c r="K3" s="174" t="s">
        <v>66</v>
      </c>
      <c r="L3" s="174" t="s">
        <v>56</v>
      </c>
      <c r="M3" s="174" t="s">
        <v>85</v>
      </c>
    </row>
    <row r="4" spans="1:13" x14ac:dyDescent="0.2">
      <c r="A4" s="142"/>
      <c r="B4" s="143"/>
      <c r="C4" s="144"/>
      <c r="D4" s="145"/>
      <c r="E4" s="146"/>
      <c r="F4" s="147"/>
      <c r="G4" s="145"/>
      <c r="H4" s="145"/>
      <c r="I4" s="144"/>
      <c r="J4" s="148"/>
      <c r="K4" s="148"/>
      <c r="L4" s="145"/>
      <c r="M4" s="179"/>
    </row>
    <row r="5" spans="1:13" x14ac:dyDescent="0.2">
      <c r="A5" s="149"/>
      <c r="B5" s="150"/>
      <c r="C5" s="151"/>
      <c r="D5" s="152"/>
      <c r="E5" s="153"/>
      <c r="F5" s="154"/>
      <c r="G5" s="152"/>
      <c r="H5" s="152"/>
      <c r="I5" s="151"/>
      <c r="J5" s="155"/>
      <c r="K5" s="155"/>
      <c r="L5" s="152"/>
      <c r="M5" s="151"/>
    </row>
    <row r="6" spans="1:13" x14ac:dyDescent="0.2">
      <c r="A6" s="156"/>
      <c r="B6" s="157"/>
      <c r="C6" s="158"/>
      <c r="D6" s="159"/>
      <c r="E6" s="160"/>
      <c r="F6" s="161"/>
      <c r="G6" s="159"/>
      <c r="H6" s="159"/>
      <c r="I6" s="158"/>
      <c r="J6" s="162"/>
      <c r="K6" s="162"/>
      <c r="L6" s="159"/>
      <c r="M6" s="158"/>
    </row>
    <row r="7" spans="1:13" ht="15.75" customHeight="1" x14ac:dyDescent="0.2"/>
    <row r="8" spans="1:13" x14ac:dyDescent="0.2">
      <c r="A8" s="235" t="s">
        <v>76</v>
      </c>
      <c r="B8" s="236"/>
      <c r="C8" s="236"/>
      <c r="D8" s="236"/>
      <c r="E8" s="237"/>
      <c r="F8" s="235" t="s">
        <v>84</v>
      </c>
      <c r="G8" s="236"/>
      <c r="H8" s="237"/>
      <c r="I8" s="172"/>
      <c r="J8" s="173"/>
    </row>
    <row r="9" spans="1:13" x14ac:dyDescent="0.2">
      <c r="A9" s="166" t="s">
        <v>78</v>
      </c>
      <c r="B9" s="99"/>
      <c r="C9" s="99"/>
      <c r="E9" s="167"/>
      <c r="F9" s="166" t="s">
        <v>81</v>
      </c>
      <c r="G9" s="99"/>
      <c r="H9" s="170"/>
      <c r="I9" s="166"/>
      <c r="J9" s="165"/>
    </row>
    <row r="10" spans="1:13" x14ac:dyDescent="0.2">
      <c r="A10" s="166" t="s">
        <v>77</v>
      </c>
      <c r="B10" s="99"/>
      <c r="C10" s="99"/>
      <c r="E10" s="167"/>
      <c r="F10" s="238" t="s">
        <v>90</v>
      </c>
      <c r="G10" s="239"/>
      <c r="H10" s="240"/>
      <c r="I10" s="166"/>
      <c r="J10" s="165"/>
    </row>
    <row r="11" spans="1:13" x14ac:dyDescent="0.2">
      <c r="A11" s="166" t="s">
        <v>79</v>
      </c>
      <c r="B11" s="99"/>
      <c r="C11" s="99"/>
      <c r="E11" s="167"/>
      <c r="F11" s="166" t="s">
        <v>89</v>
      </c>
      <c r="G11" s="99"/>
      <c r="H11" s="170"/>
      <c r="I11" s="166"/>
      <c r="J11" s="165"/>
    </row>
    <row r="12" spans="1:13" x14ac:dyDescent="0.2">
      <c r="A12" s="168" t="s">
        <v>80</v>
      </c>
      <c r="B12" s="164"/>
      <c r="C12" s="164"/>
      <c r="D12" s="164"/>
      <c r="E12" s="169"/>
      <c r="F12" s="168" t="s">
        <v>82</v>
      </c>
      <c r="G12" s="164"/>
      <c r="H12" s="171"/>
      <c r="I12" s="166"/>
      <c r="J12" s="165"/>
    </row>
    <row r="13" spans="1:13" ht="12.75" customHeight="1" x14ac:dyDescent="0.2"/>
    <row r="14" spans="1:13" x14ac:dyDescent="0.2">
      <c r="A14" s="163" t="s">
        <v>68</v>
      </c>
      <c r="B14" s="133"/>
      <c r="F14" s="104"/>
      <c r="G14" s="99"/>
      <c r="H14" s="117"/>
      <c r="J14" s="102"/>
      <c r="K14" s="102"/>
    </row>
    <row r="15" spans="1:13" x14ac:dyDescent="0.2">
      <c r="A15" s="163" t="s">
        <v>74</v>
      </c>
      <c r="B15" s="133"/>
      <c r="F15" s="104"/>
      <c r="G15" s="99"/>
      <c r="H15" s="99"/>
      <c r="J15" s="102"/>
      <c r="K15" s="102"/>
    </row>
    <row r="16" spans="1:13" x14ac:dyDescent="0.2">
      <c r="A16" s="117" t="s">
        <v>69</v>
      </c>
      <c r="B16" s="133"/>
      <c r="F16" s="104"/>
      <c r="G16" s="99"/>
      <c r="H16" s="99"/>
      <c r="J16" s="102"/>
      <c r="K16" s="102"/>
    </row>
    <row r="17" spans="1:13" x14ac:dyDescent="0.2">
      <c r="A17" s="117" t="s">
        <v>70</v>
      </c>
      <c r="B17" s="133"/>
      <c r="F17" s="104"/>
      <c r="G17" s="99"/>
      <c r="H17" s="99"/>
      <c r="J17" s="102"/>
      <c r="K17" s="102"/>
    </row>
    <row r="18" spans="1:13" x14ac:dyDescent="0.2">
      <c r="A18" s="117" t="s">
        <v>71</v>
      </c>
      <c r="B18" s="133"/>
      <c r="F18" s="104"/>
      <c r="G18" s="99"/>
      <c r="H18" s="99"/>
      <c r="J18" s="102"/>
      <c r="K18" s="102"/>
    </row>
    <row r="19" spans="1:13" x14ac:dyDescent="0.2">
      <c r="A19" s="117" t="s">
        <v>72</v>
      </c>
      <c r="B19" s="133"/>
      <c r="F19" s="104"/>
      <c r="G19" s="99"/>
      <c r="H19" s="99"/>
      <c r="J19" s="102"/>
      <c r="K19" s="102"/>
    </row>
    <row r="20" spans="1:13" x14ac:dyDescent="0.2">
      <c r="A20" s="117" t="s">
        <v>73</v>
      </c>
      <c r="B20" s="133"/>
      <c r="F20" s="104"/>
      <c r="G20" s="99"/>
      <c r="H20" s="99"/>
      <c r="J20" s="102"/>
      <c r="K20" s="102"/>
    </row>
    <row r="21" spans="1:13" x14ac:dyDescent="0.2">
      <c r="A21" s="163" t="s">
        <v>75</v>
      </c>
      <c r="B21" s="133"/>
      <c r="F21" s="104"/>
      <c r="G21" s="99"/>
      <c r="H21" s="99"/>
      <c r="J21" s="102"/>
      <c r="K21" s="102"/>
    </row>
    <row r="22" spans="1:13" x14ac:dyDescent="0.2">
      <c r="A22" s="241" t="s">
        <v>91</v>
      </c>
      <c r="B22" s="133"/>
      <c r="F22" s="104"/>
      <c r="G22" s="99"/>
      <c r="H22" s="99"/>
      <c r="J22" s="102"/>
      <c r="K22" s="102"/>
    </row>
    <row r="23" spans="1:13" x14ac:dyDescent="0.2">
      <c r="A23" s="116"/>
      <c r="B23" s="133"/>
      <c r="F23" s="104"/>
      <c r="G23" s="99"/>
      <c r="H23" s="99"/>
      <c r="J23" s="102"/>
      <c r="K23" s="102"/>
    </row>
    <row r="24" spans="1:13" x14ac:dyDescent="0.2">
      <c r="A24" s="116"/>
      <c r="B24" s="133"/>
      <c r="F24" s="104"/>
      <c r="G24" s="99"/>
      <c r="H24" s="99"/>
      <c r="J24" s="102"/>
      <c r="K24" s="102"/>
    </row>
    <row r="25" spans="1:13" s="118" customFormat="1" x14ac:dyDescent="0.2">
      <c r="A25" s="116"/>
      <c r="B25" s="133"/>
      <c r="C25" s="98"/>
      <c r="D25" s="119"/>
      <c r="E25" s="120"/>
      <c r="F25" s="121"/>
      <c r="G25" s="119"/>
      <c r="H25" s="119"/>
      <c r="J25" s="122"/>
      <c r="K25" s="122"/>
      <c r="L25" s="99"/>
      <c r="M25" s="119"/>
    </row>
  </sheetData>
  <dataConsolidate/>
  <mergeCells count="4">
    <mergeCell ref="A1:L1"/>
    <mergeCell ref="A8:E8"/>
    <mergeCell ref="F8:H8"/>
    <mergeCell ref="F10:H10"/>
  </mergeCells>
  <pageMargins left="0.33333333333333298" right="3.125E-2" top="0.75" bottom="0.75" header="0.3" footer="0.3"/>
  <pageSetup paperSize="9" scale="74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'ฐานข้อมูล คำนำหน้า'!$A$1:$A$11</xm:f>
          </x14:formula1>
          <xm:sqref>C14:C25 C4:C6</xm:sqref>
        </x14:dataValidation>
        <x14:dataValidation type="list" allowBlank="1" showInputMessage="1" showErrorMessage="1">
          <x14:formula1>
            <xm:f>ฐานวิธีชำระเงิน!$A$1:$A$13</xm:f>
          </x14:formula1>
          <xm:sqref>K14:K24 K4:K6</xm:sqref>
        </x14:dataValidation>
        <x14:dataValidation type="list" allowBlank="1" showInputMessage="1" showErrorMessage="1">
          <x14:formula1>
            <xm:f>ฐานเงินเข้าธนาคาร!$A$1:$A$13</xm:f>
          </x14:formula1>
          <xm:sqref>L4:L90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E10" sqref="E10"/>
    </sheetView>
  </sheetViews>
  <sheetFormatPr defaultColWidth="16.85546875" defaultRowHeight="27.75" customHeight="1" x14ac:dyDescent="0.6"/>
  <cols>
    <col min="1" max="16384" width="16.85546875" style="123"/>
  </cols>
  <sheetData>
    <row r="2" spans="1:1" ht="27.75" customHeight="1" x14ac:dyDescent="0.6">
      <c r="A2" s="123" t="s">
        <v>50</v>
      </c>
    </row>
    <row r="3" spans="1:1" ht="27.75" customHeight="1" x14ac:dyDescent="0.6">
      <c r="A3" s="123" t="s">
        <v>46</v>
      </c>
    </row>
    <row r="4" spans="1:1" ht="27.75" customHeight="1" x14ac:dyDescent="0.6">
      <c r="A4" s="123" t="s">
        <v>49</v>
      </c>
    </row>
    <row r="5" spans="1:1" ht="27.75" customHeight="1" x14ac:dyDescent="0.6">
      <c r="A5" s="123" t="s">
        <v>51</v>
      </c>
    </row>
    <row r="6" spans="1:1" ht="27.75" customHeight="1" x14ac:dyDescent="0.6">
      <c r="A6" s="123" t="s">
        <v>47</v>
      </c>
    </row>
    <row r="7" spans="1:1" ht="27.75" customHeight="1" x14ac:dyDescent="0.6">
      <c r="A7" s="123" t="s">
        <v>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E10" sqref="E10"/>
    </sheetView>
  </sheetViews>
  <sheetFormatPr defaultColWidth="16.85546875" defaultRowHeight="27.75" customHeight="1" x14ac:dyDescent="0.55000000000000004"/>
  <cols>
    <col min="1" max="1" width="56.85546875" style="124" bestFit="1" customWidth="1"/>
    <col min="2" max="16384" width="16.85546875" style="124"/>
  </cols>
  <sheetData>
    <row r="2" spans="1:1" ht="27.75" customHeight="1" x14ac:dyDescent="0.55000000000000004">
      <c r="A2" s="124" t="s">
        <v>62</v>
      </c>
    </row>
    <row r="3" spans="1:1" ht="27.75" customHeight="1" x14ac:dyDescent="0.55000000000000004">
      <c r="A3" s="124" t="s">
        <v>63</v>
      </c>
    </row>
    <row r="4" spans="1:1" ht="27.75" customHeight="1" x14ac:dyDescent="0.55000000000000004">
      <c r="A4" s="124" t="s">
        <v>64</v>
      </c>
    </row>
    <row r="5" spans="1:1" ht="27.75" customHeight="1" x14ac:dyDescent="0.55000000000000004">
      <c r="A5" s="12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2559.xxxหลัก</vt:lpstr>
      <vt:lpstr>2559.xxxรับเงินสด</vt:lpstr>
      <vt:lpstr>2559.xxxเงินโอนKTB</vt:lpstr>
      <vt:lpstr>2559.xxxเงินโอนBBL</vt:lpstr>
      <vt:lpstr>2559.xxxเงินโอนKBANK</vt:lpstr>
      <vt:lpstr>2559.xxxเงินโอนSCB</vt:lpstr>
      <vt:lpstr>ชื่อ นามสกุล ผู้บริจาค</vt:lpstr>
      <vt:lpstr>ฐานข้อมูล คำนำหน้า</vt:lpstr>
      <vt:lpstr>ฐานวิธีชำระเงิน</vt:lpstr>
      <vt:lpstr>ฐานเงินเข้าธนาคาร</vt:lpstr>
      <vt:lpstr>'2559.xxxเงินโอนBBL'!Print_Area</vt:lpstr>
      <vt:lpstr>'2559.xxxเงินโอนKBANK'!Print_Area</vt:lpstr>
      <vt:lpstr>'2559.xxxเงินโอนKTB'!Print_Area</vt:lpstr>
      <vt:lpstr>'2559.xxxเงินโอนSCB'!Print_Area</vt:lpstr>
      <vt:lpstr>'2559.xxxรับเงินสด'!Print_Area</vt:lpstr>
      <vt:lpstr>'2559.xxxหลัก'!Print_Area</vt:lpstr>
      <vt:lpstr>'ชื่อ นามสกุล ผู้บริจาค'!Print_Area</vt:lpstr>
      <vt:lpstr>'ชื่อ นามสกุล ผู้บริจาค'!Print_Titles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Suppattra Jaiyasuk</dc:creator>
  <cp:lastModifiedBy>JJ</cp:lastModifiedBy>
  <cp:lastPrinted>2016-11-23T07:51:15Z</cp:lastPrinted>
  <dcterms:created xsi:type="dcterms:W3CDTF">2015-11-12T01:49:01Z</dcterms:created>
  <dcterms:modified xsi:type="dcterms:W3CDTF">2016-12-02T09:12:35Z</dcterms:modified>
</cp:coreProperties>
</file>